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ланирование Кинзельский сс 2026\"/>
    </mc:Choice>
  </mc:AlternateContent>
  <bookViews>
    <workbookView xWindow="240" yWindow="45" windowWidth="20220" windowHeight="9615"/>
  </bookViews>
  <sheets>
    <sheet name="Текст" sheetId="10" r:id="rId1"/>
    <sheet name="Приложение 1" sheetId="9" r:id="rId2"/>
    <sheet name="Приложение2" sheetId="1" r:id="rId3"/>
    <sheet name="Приложение 3" sheetId="2" r:id="rId4"/>
    <sheet name="Приложение 4" sheetId="3" r:id="rId5"/>
    <sheet name="Приложение 5" sheetId="4" r:id="rId6"/>
    <sheet name="приложение 06" sheetId="5" r:id="rId7"/>
    <sheet name="приложение 7" sheetId="12" r:id="rId8"/>
    <sheet name="Приложение 11 " sheetId="13" state="hidden" r:id="rId9"/>
    <sheet name="приложение8" sheetId="18" r:id="rId10"/>
  </sheets>
  <calcPr calcId="162913" iterateDelta="1E-4"/>
</workbook>
</file>

<file path=xl/calcChain.xml><?xml version="1.0" encoding="utf-8"?>
<calcChain xmlns="http://schemas.openxmlformats.org/spreadsheetml/2006/main">
  <c r="G90" i="5" l="1"/>
  <c r="H90" i="5"/>
  <c r="C24" i="9"/>
  <c r="D24" i="9"/>
  <c r="I141" i="3"/>
  <c r="H141" i="3"/>
  <c r="H142" i="4" l="1"/>
  <c r="G142" i="4"/>
  <c r="G141" i="3"/>
  <c r="D50" i="1" l="1"/>
  <c r="E50" i="1"/>
  <c r="C50" i="1"/>
  <c r="D14" i="1"/>
  <c r="E14" i="1"/>
  <c r="C14" i="1"/>
  <c r="D47" i="1" l="1"/>
  <c r="D46" i="1" s="1"/>
  <c r="E47" i="1"/>
  <c r="E46" i="1" s="1"/>
  <c r="C47" i="1"/>
  <c r="C46" i="1" s="1"/>
  <c r="F143" i="4" l="1"/>
  <c r="E24" i="9" l="1"/>
  <c r="E23" i="9" s="1"/>
  <c r="E22" i="9" s="1"/>
  <c r="E21" i="9" s="1"/>
  <c r="H143" i="4"/>
  <c r="I90" i="5" s="1"/>
  <c r="D23" i="9"/>
  <c r="D22" i="9" s="1"/>
  <c r="D21" i="9" s="1"/>
  <c r="G143" i="4"/>
  <c r="E55" i="1" l="1"/>
  <c r="E54" i="1" s="1"/>
  <c r="D55" i="1"/>
  <c r="D54" i="1" s="1"/>
  <c r="C55" i="1"/>
  <c r="C54" i="1" s="1"/>
  <c r="C52" i="1"/>
  <c r="C51" i="1" s="1"/>
  <c r="C49" i="1" s="1"/>
  <c r="E51" i="1"/>
  <c r="D51" i="1"/>
  <c r="E44" i="1"/>
  <c r="D44" i="1"/>
  <c r="C44" i="1"/>
  <c r="E42" i="1"/>
  <c r="D42" i="1"/>
  <c r="C42" i="1"/>
  <c r="E38" i="1"/>
  <c r="E37" i="1" s="1"/>
  <c r="D38" i="1"/>
  <c r="D37" i="1" s="1"/>
  <c r="C38" i="1"/>
  <c r="C37" i="1" s="1"/>
  <c r="E35" i="1"/>
  <c r="D35" i="1"/>
  <c r="C35" i="1"/>
  <c r="E33" i="1"/>
  <c r="D33" i="1"/>
  <c r="C33" i="1"/>
  <c r="E30" i="1"/>
  <c r="D30" i="1"/>
  <c r="C30" i="1"/>
  <c r="E27" i="1"/>
  <c r="D27" i="1"/>
  <c r="C27" i="1"/>
  <c r="E25" i="1"/>
  <c r="D25" i="1"/>
  <c r="C25" i="1"/>
  <c r="C23" i="1"/>
  <c r="E21" i="1"/>
  <c r="E20" i="1" s="1"/>
  <c r="D21" i="1"/>
  <c r="D20" i="1" s="1"/>
  <c r="C21" i="1"/>
  <c r="C20" i="1" s="1"/>
  <c r="E13" i="1"/>
  <c r="D13" i="1"/>
  <c r="C13" i="1"/>
  <c r="D49" i="1" l="1"/>
  <c r="E49" i="1"/>
  <c r="E41" i="1"/>
  <c r="E40" i="1" s="1"/>
  <c r="D41" i="1"/>
  <c r="D40" i="1" s="1"/>
  <c r="D32" i="1"/>
  <c r="D29" i="1" s="1"/>
  <c r="D19" i="1"/>
  <c r="C41" i="1"/>
  <c r="C40" i="1" s="1"/>
  <c r="C32" i="1"/>
  <c r="C29" i="1" s="1"/>
  <c r="C19" i="1"/>
  <c r="E32" i="1"/>
  <c r="E29" i="1" s="1"/>
  <c r="E19" i="1"/>
  <c r="C12" i="1" l="1"/>
  <c r="C57" i="1" s="1"/>
  <c r="C20" i="9"/>
  <c r="C19" i="9" s="1"/>
  <c r="C18" i="9" s="1"/>
  <c r="C17" i="9" s="1"/>
  <c r="E12" i="1"/>
  <c r="E57" i="1" s="1"/>
  <c r="E20" i="9" s="1"/>
  <c r="D12" i="1"/>
  <c r="D57" i="1" s="1"/>
  <c r="D20" i="9" s="1"/>
  <c r="E14" i="12" l="1"/>
  <c r="D14" i="12"/>
  <c r="C14" i="12"/>
  <c r="D19" i="9" l="1"/>
  <c r="D18" i="9" s="1"/>
  <c r="D17" i="9" s="1"/>
  <c r="E19" i="9" l="1"/>
  <c r="E18" i="9" s="1"/>
  <c r="E17" i="9" s="1"/>
  <c r="D25" i="9"/>
  <c r="E25" i="9" l="1"/>
  <c r="C23" i="9" l="1"/>
  <c r="C22" i="9" s="1"/>
  <c r="C21" i="9" s="1"/>
</calcChain>
</file>

<file path=xl/sharedStrings.xml><?xml version="1.0" encoding="utf-8"?>
<sst xmlns="http://schemas.openxmlformats.org/spreadsheetml/2006/main" count="1919" uniqueCount="436">
  <si>
    <t>к бюджету муниципального образования</t>
  </si>
  <si>
    <t>Код бюджетной классификации Российской федерации</t>
  </si>
  <si>
    <t>Наименование кода дохода бюджета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</si>
  <si>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</si>
  <si>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</si>
  <si>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</si>
  <si>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</si>
  <si>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</si>
  <si>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</si>
  <si>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</si>
  <si>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</si>
  <si>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</si>
  <si>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</si>
  <si>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</si>
  <si>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</si>
  <si>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</si>
  <si>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</si>
  <si>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</si>
  <si>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</si>
  <si>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</si>
  <si>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</si>
  <si>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</si>
  <si>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</si>
  <si>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</si>
  <si>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</si>
  <si>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</si>
  <si>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</si>
  <si>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</si>
  <si>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</si>
  <si>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</si>
  <si>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</si>
  <si>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</si>
  <si>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</si>
  <si>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</si>
  <si>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</si>
  <si>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</si>
  <si>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</si>
  <si>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</si>
  <si>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 xml:space="preserve">Доходы от использования имущества, находящегося в государственной и муниципальной собственности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</si>
  <si>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</si>
  <si>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</si>
  <si>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</si>
  <si>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ИТОГО ДОХОДОВ:</t>
  </si>
  <si>
    <t>Функционирование высшего должностного лица субъекта Российской Федерации и муниципального образования</t>
  </si>
  <si>
    <t>Дорожное хозяйство (дорожные фонды)</t>
  </si>
  <si>
    <t>Другие вопросы в области национальной экономики</t>
  </si>
  <si>
    <t>Коммунальное хозяйство</t>
  </si>
  <si>
    <t>Культура</t>
  </si>
  <si>
    <t>Прочие межбюджетные трансферты общего характера</t>
  </si>
  <si>
    <t>Условно утвержденные расходы</t>
  </si>
  <si>
    <t xml:space="preserve">к бюджету муниципального образования </t>
  </si>
  <si>
    <t xml:space="preserve">       (тысяч рублей)</t>
  </si>
  <si>
    <t>Наименование</t>
  </si>
  <si>
    <t>Вед</t>
  </si>
  <si>
    <t>Рз</t>
  </si>
  <si>
    <t>Пр</t>
  </si>
  <si>
    <t>ЦСР</t>
  </si>
  <si>
    <t>ВР</t>
  </si>
  <si>
    <t>Глава муниципального образования</t>
  </si>
  <si>
    <t>Расходы на выплаты персоналу государственных (муниципальных) органов</t>
  </si>
  <si>
    <t>Центральный аппарат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</si>
  <si>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</si>
  <si>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</si>
  <si>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Мобилизационная и вневойсковая подготовка</t>
  </si>
  <si>
    <t>Разработка и утверждение комплекса мер по обеспечению пожарной безопасности муниципальных учреждений и жилищного фонда</t>
  </si>
  <si>
    <t>Содержание автомобильных дорог и инженерных сооружений на них в границах поселений</t>
  </si>
  <si>
    <t>Дома культуры и другие учреждения культуры (за исключением библиотек, музеев, театров, концертных и других организаций исполнительских искусств)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</si>
  <si>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(услуги организации культуры)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</si>
  <si>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(внешний муниципальный финансовый контроль)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</si>
  <si>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проекта бюджета поселения, исполнение бюджета поселения, осуществление контроля за его исполнением, составление отчета об исполнении бюджета поселения)</t>
  </si>
  <si>
    <t>ИТОГО</t>
  </si>
  <si>
    <t>01</t>
  </si>
  <si>
    <t>02</t>
  </si>
  <si>
    <t>04</t>
  </si>
  <si>
    <t>03</t>
  </si>
  <si>
    <t>09</t>
  </si>
  <si>
    <t>05</t>
  </si>
  <si>
    <t>08</t>
  </si>
  <si>
    <t>01 05 02 01 10 0000 510</t>
  </si>
  <si>
    <t>01 05 02 01 10 0000 610</t>
  </si>
  <si>
    <t>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</si>
  <si>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</si>
  <si>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Приложение 2</t>
  </si>
  <si>
    <t>Приложение  1</t>
  </si>
  <si>
    <t xml:space="preserve">Источники внутреннего финансирования  дефицита бюджета </t>
  </si>
  <si>
    <r>
      <t xml:space="preserve">                                                        (</t>
    </r>
    <r>
      <rPr>
        <sz val="10"/>
        <color theme="1"/>
        <rFont val="Times New Roman"/>
        <family val="1"/>
        <charset val="204"/>
      </rPr>
      <t>тыс. рублей)</t>
    </r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</si>
  <si>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</si>
  <si>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</si>
  <si>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</si>
  <si>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бюджета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</si>
  <si>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</si>
  <si>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</si>
  <si>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</si>
  <si>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</si>
  <si>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</si>
  <si>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</si>
  <si>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Увеличение прочих остатков денежных средств бюджетов 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</si>
  <si>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</si>
  <si>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</si>
  <si>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</si>
  <si>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</si>
  <si>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</si>
  <si>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</si>
  <si>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</si>
  <si>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Приложение</t>
  </si>
  <si>
    <t>к решению Совета депутатов муниципального</t>
  </si>
  <si>
    <t>№ п/п</t>
  </si>
  <si>
    <t>Наименование межбюджетного трансферта</t>
  </si>
  <si>
    <t>1.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</si>
  <si>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 (внешний муниципальный финансовый контроль)</t>
  </si>
  <si>
    <t>2.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</si>
  <si>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и рассмотрение проектов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поселения)</t>
  </si>
  <si>
    <t>3.</t>
  </si>
  <si>
    <t>ИТОГО:</t>
  </si>
  <si>
    <t>1 11 05020 00 0000 120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</si>
  <si>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(по формированию и обеспечению деятельности комиссии по соблюдению требований к служебному поведению муниципальных служащих и урегулированию конфликта интересов)</t>
  </si>
  <si>
    <t xml:space="preserve">                                                                                                                                             (тысяч рублей)</t>
  </si>
  <si>
    <t>Программа</t>
  </si>
  <si>
    <t>Бюджет</t>
  </si>
  <si>
    <t xml:space="preserve">3)  прогнозируемый дефицит бюджета поселения -  в сумме 0,0 тыс. рублей или 0,0%                                                                                                       </t>
  </si>
  <si>
    <t>2 02 10000 00 0000 150</t>
  </si>
  <si>
    <t>2 02 30000 00 0000 150</t>
  </si>
  <si>
    <t>2 02 35118 00 0000 150</t>
  </si>
  <si>
    <t>2 02 35118 10 0000 150</t>
  </si>
  <si>
    <t>4.</t>
  </si>
  <si>
    <t>Наименование показателя</t>
  </si>
  <si>
    <t>Код источников финансирования по бюджетной классификации</t>
  </si>
  <si>
    <t>Утвержденные бюджетные назначения</t>
  </si>
  <si>
    <t>Поступление доходов в бюджет поселения по кодам видов доходов,</t>
  </si>
  <si>
    <t>2020 год</t>
  </si>
  <si>
    <t>2021 год</t>
  </si>
  <si>
    <t>10</t>
  </si>
  <si>
    <t>14</t>
  </si>
  <si>
    <t>12</t>
  </si>
  <si>
    <t>2022 год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</si>
  <si>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(библиотеки)</t>
  </si>
  <si>
    <t>муниципальных внутренних заимствований Красногвардейского района</t>
  </si>
  <si>
    <t>на 2020 год и на плановый период 2021 и 2022 годов</t>
  </si>
  <si>
    <t xml:space="preserve"> (тыс. рублей)</t>
  </si>
  <si>
    <t>Предельный срок погашения долговых обязательств</t>
  </si>
  <si>
    <t>2020 года</t>
  </si>
  <si>
    <t>Предельный срок погашения долговых обязательств 2021 года</t>
  </si>
  <si>
    <t>2022 года</t>
  </si>
  <si>
    <t>Муниципальные ценные бумаги</t>
  </si>
  <si>
    <t>1. Размещение муниципальных ценных бумаг</t>
  </si>
  <si>
    <t>2. Погашение муниципальных ценных бумаг</t>
  </si>
  <si>
    <t>Кредиты от кредитных организаций</t>
  </si>
  <si>
    <t>1. Привлечение кредитов от кредитных организаций</t>
  </si>
  <si>
    <t>2. Погашение кредитов, привлеченных от кредитных организаций</t>
  </si>
  <si>
    <t>Бюджетные кредиты из других бюджетов бюджетной системы Российской Федерации</t>
  </si>
  <si>
    <t>1. Привлечение бюджетных кредитов из других бюджетов бюджетной системы Российской Федерации</t>
  </si>
  <si>
    <r>
      <t xml:space="preserve">1.1.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 xml:space="preserve">для частичного покрытия дефицита муниципального образования, возврат которых осуществляется муниципальным образованием </t>
    </r>
  </si>
  <si>
    <t>1.2.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</si>
  <si>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r>
      <t xml:space="preserve">2. </t>
    </r>
    <r>
      <rPr>
        <sz val="10"/>
        <color rgb="FF000000"/>
        <rFont val="Times New Roman"/>
        <family val="1"/>
        <charset val="204"/>
      </rPr>
      <t>Погашение бюджетных кредитов, привлеченных из других бюджетов бюджетной системы Российской Федерации</t>
    </r>
  </si>
  <si>
    <r>
      <t xml:space="preserve">2.1.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>для частичного покрытия дефицита муниципального образования, возврат которых осуществляется муниципальным образованием</t>
    </r>
  </si>
  <si>
    <t>2.2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</si>
  <si>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t xml:space="preserve">                                                                                                                                          Приложение № 11</t>
  </si>
  <si>
    <t xml:space="preserve">                                                                                                           к бюджету муниципального образования </t>
  </si>
  <si>
    <t xml:space="preserve">                                                                                                                  плановый период 2021 и 2022 годов</t>
  </si>
  <si>
    <t xml:space="preserve">                                                                                                            Преображенский сельсовет на 2020 год и 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</si>
  <si>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</si>
  <si>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</si>
  <si>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</si>
  <si>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</si>
  <si>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Всего источников финансирования дефицитов бюджетов</t>
  </si>
  <si>
    <t>1 11 05000 00 0000 120</t>
  </si>
  <si>
    <t>5.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</si>
  <si>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</si>
  <si>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,получаемые в виде арендной либо иной платы за передачу в возмездное пользование государственного и муниципального имущества(за исключением имущества бюджетных и автономных учреждений,а также имущества государственных и муниципальных унитарных предприятий,в том числе казеннных)</t>
  </si>
  <si>
    <t>Благоустройство</t>
  </si>
  <si>
    <t>Прочие мероприятия по благоустройству городских округов и поселений</t>
  </si>
  <si>
    <t>Капитальный ремонт и ремонт автомобильных дорог общего пользования населенных пунктов</t>
  </si>
  <si>
    <t>Защита населения и территории от чрезвычайных ситуаций природного и техногенного характера, пожарная безопасность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</si>
  <si>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</si>
  <si>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</si>
  <si>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</si>
  <si>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</si>
  <si>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</si>
  <si>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</si>
  <si>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</si>
  <si>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</si>
  <si>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(осуществление муниципального земельного контроля)</t>
  </si>
  <si>
    <t xml:space="preserve"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 </t>
  </si>
  <si>
    <t xml:space="preserve">                                                                                                                                                 Приложение №4</t>
  </si>
  <si>
    <t xml:space="preserve">                                                                                                                                                 Приложение № 5</t>
  </si>
  <si>
    <t>1 03 02230 01 0000 110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</si>
  <si>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</si>
  <si>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1 03 02240 01 0000 110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</si>
  <si>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</si>
  <si>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1 03 02250 01 0000 110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</si>
  <si>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</si>
  <si>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1 03 02260 01 0000 110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</si>
  <si>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</si>
  <si>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</si>
  <si>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</si>
  <si>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</t>
  </si>
  <si>
    <t>Технический и обслуживающий персонал</t>
  </si>
  <si>
    <t>Комплексы процессных мероприятий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</si>
  <si>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</si>
  <si>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Комплексы процессных мероприятий "Управление муниципальным имуществом, мероприятия по землеустройству и землепользованию в муниципальном образовании"</t>
  </si>
  <si>
    <t>Организация и содержание мест захоронения</t>
  </si>
  <si>
    <t>99</t>
  </si>
  <si>
    <t>2 02 19999 00 0000 150</t>
  </si>
  <si>
    <t>Прочие дотации</t>
  </si>
  <si>
    <t>2 02 19999 10 0000 150</t>
  </si>
  <si>
    <t>Прочие дотации бюджетам сельских поселений</t>
  </si>
  <si>
    <t>Мероприятия в сфере культуры и кинематографии</t>
  </si>
  <si>
    <t>111 05 030 00 0000 120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</si>
  <si>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</si>
  <si>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111 05 035 10 0000120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</si>
  <si>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</si>
  <si>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015</t>
  </si>
  <si>
    <t>Жилищное хозяйство</t>
  </si>
  <si>
    <t>Капитальный ремонт и ремонт муниципального жилищного фонда</t>
  </si>
  <si>
    <t>ФИЗИЧЕСКАЯ КУЛЬТУРА И СПОРТ</t>
  </si>
  <si>
    <t>Физическая культура</t>
  </si>
  <si>
    <t>Мероприятия в области спорта и физической культуры</t>
  </si>
  <si>
    <t>Библиотеки</t>
  </si>
  <si>
    <t>Другие вопросы в области жилищно-коммунального хозяйства</t>
  </si>
  <si>
    <t>Муниципальная программа "Устойчивое развитие территории муниципального образования"</t>
  </si>
  <si>
    <t>Обеспечение мероприятий по управлению муниципальным имуществом</t>
  </si>
  <si>
    <t>11</t>
  </si>
  <si>
    <r>
      <rPr>
        <sz val="10"/>
        <rFont val="Times New Roman"/>
        <family val="1"/>
      </rPr>
      <t xml:space="preserve">       (тысяч рублей)</t>
    </r>
  </si>
  <si>
    <t xml:space="preserve">Кинзельский сельсовет </t>
  </si>
  <si>
    <t xml:space="preserve"> образования Кинзельский сельсовет</t>
  </si>
  <si>
    <t>муниципального образования Кинзельский сельсовет</t>
  </si>
  <si>
    <t>3100000000</t>
  </si>
  <si>
    <t>3140000000</t>
  </si>
  <si>
    <t>Комплексы процессных мероприятий "Обеспечение реализации муниципальной Программы "Устойчивое развитие территории муниципального образования"</t>
  </si>
  <si>
    <t>3140100000</t>
  </si>
  <si>
    <t>3140110010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</si>
  <si>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</si>
  <si>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</si>
  <si>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3140110020</t>
  </si>
  <si>
    <t>240</t>
  </si>
  <si>
    <t>850</t>
  </si>
  <si>
    <t>3140110021</t>
  </si>
  <si>
    <t>НАЦИОНАЛЬНАЯ ОБОРОНА</t>
  </si>
  <si>
    <t>3140151180</t>
  </si>
  <si>
    <t>НАЦИОНАЛЬНАЯ БЕЗОПАСНОСТЬ И ПРАВООХРАНИТЕЛЬНАЯ ДЕЯТЕЛЬНОСТЬ</t>
  </si>
  <si>
    <t>Комплексы процессных мероприятий "Обеспечение безопасности жизнедеятельности населения в муниципальном образовании"</t>
  </si>
  <si>
    <t>3140300000</t>
  </si>
  <si>
    <t>3140360080</t>
  </si>
  <si>
    <t>НАЦИОНАЛЬНАЯ ЭКОНОМИКА</t>
  </si>
  <si>
    <t>Муниципальная программа "Комплексное развитие транспортной инфраструктуры муниципального образования"</t>
  </si>
  <si>
    <t>3200000000</t>
  </si>
  <si>
    <t>3240000000</t>
  </si>
  <si>
    <t>Комплексы процессных мероприятий "Содержание и ремонт автомобильных дорог общего пользования местного значения в муниципальном образовании"</t>
  </si>
  <si>
    <t>3240100000</t>
  </si>
  <si>
    <t>3140200000</t>
  </si>
  <si>
    <t>Оценка земельных участков, комплекс кадастровых работ по подготовке документов для постановки на государственный кадастровый учет земельных участков, недвижимого имущества</t>
  </si>
  <si>
    <t>3140260280</t>
  </si>
  <si>
    <t>3140261070</t>
  </si>
  <si>
    <t>540</t>
  </si>
  <si>
    <t>3140261080</t>
  </si>
  <si>
    <t>ЖИЛИЩНО-КОММУНАЛЬНОЕ ХОЗЯЙСТВО</t>
  </si>
  <si>
    <t>Муниципальная программа "Комплексное развитие жилищно-коммунальной инфраструктуры и повышение уровня благоустройства на территории муниципального образования"</t>
  </si>
  <si>
    <t>3300000000</t>
  </si>
  <si>
    <t>3340000000</t>
  </si>
  <si>
    <t>Комплексы процессных мероприятий"Мероприятия в сфере жилищно-коммунальной инфраструктуры и повышение уровня благоустройства на территории муниципального образования"</t>
  </si>
  <si>
    <t>3340100000</t>
  </si>
  <si>
    <t>3340160130</t>
  </si>
  <si>
    <t>Капитальный ремонт и ремонт объектов коммунальной инфораструктуры</t>
  </si>
  <si>
    <t>3340160150</t>
  </si>
  <si>
    <t>Уличное освещение</t>
  </si>
  <si>
    <t>3340160170</t>
  </si>
  <si>
    <t>3340160190</t>
  </si>
  <si>
    <t>3340160200</t>
  </si>
  <si>
    <t>3140260012</t>
  </si>
  <si>
    <t>КУЛЬТУРА, КИНЕМАТОГРАФИЯ</t>
  </si>
  <si>
    <t>Комплексы процессных мероприятий "Развитие культуры в муниципальном образовании"</t>
  </si>
  <si>
    <t>3140400000</t>
  </si>
  <si>
    <t>3140460210</t>
  </si>
  <si>
    <t>3140460220</t>
  </si>
  <si>
    <t>3140460230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</si>
  <si>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(услуги организации культуры)</t>
  </si>
  <si>
    <t>3140461020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</si>
  <si>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(библиотеки)</t>
  </si>
  <si>
    <t>3140461030</t>
  </si>
  <si>
    <t>Комплексы процессных мероприятий "Развитие физической культуры и спорта в муниципальном образовании"</t>
  </si>
  <si>
    <t>3140500000</t>
  </si>
  <si>
    <t>3140560250</t>
  </si>
  <si>
    <t>МЕЖБЮДЖЕТНЫЕ ТРАНСФЕРТЫ ОБЩЕГО ХАРАКТЕРА БЮДЖЕТАМ БЮДЖЕТНОЙ СИСТЕМЫ РОССИЙСКОЙ ФЕДЕРАЦИИ</t>
  </si>
  <si>
    <t>3140161010</t>
  </si>
  <si>
    <t>3140161040</t>
  </si>
  <si>
    <t>3140161050</t>
  </si>
  <si>
    <t>РЗ</t>
  </si>
  <si>
    <t>ПР</t>
  </si>
  <si>
    <t>ИТОГО РАСХОДОВ</t>
  </si>
  <si>
    <t xml:space="preserve">                                                                                                                             к бюджету муниципального </t>
  </si>
  <si>
    <t xml:space="preserve">                                                                                                                              образования                                                                                                            </t>
  </si>
  <si>
    <t>2026 год</t>
  </si>
  <si>
    <t>ОБЩЕГОСУДАРСТВЕННЫЕ ВОПРОСЫ</t>
  </si>
  <si>
    <t xml:space="preserve">                                                                                                                              Приложение № 3</t>
  </si>
  <si>
    <t xml:space="preserve"> Распределение бюджетных ассигнований  бюджета</t>
  </si>
  <si>
    <t>2027 год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</si>
  <si>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</si>
  <si>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1 01 02020 01 0000 110 </t>
  </si>
  <si>
    <t>1 01 02030 01 0000 110</t>
  </si>
  <si>
    <t>Другие вопросы в области национальной безопасности и правоохранительной деятельности</t>
  </si>
  <si>
    <t>Прочие мероприятия в области национальной безопасности и правоохранительной деятельности</t>
  </si>
  <si>
    <t>3140360090</t>
  </si>
  <si>
    <t>324019Д110</t>
  </si>
  <si>
    <t>Сумма 2027 год</t>
  </si>
  <si>
    <t xml:space="preserve">                                                                                                                                          Приложение № 8</t>
  </si>
  <si>
    <t xml:space="preserve">муниципальных внутренних заимствований </t>
  </si>
  <si>
    <t xml:space="preserve">     Статья 1</t>
  </si>
  <si>
    <t xml:space="preserve">3)  прогнозируемый дефицит бюджета поселения -  в сумме 0,0 тыс. рублей или 0,0 %                                                                                                       </t>
  </si>
  <si>
    <t>Статья 2.</t>
  </si>
  <si>
    <t>Статья 3</t>
  </si>
  <si>
    <t>Статья 4</t>
  </si>
  <si>
    <t>Статья 5</t>
  </si>
  <si>
    <t>Статья 6</t>
  </si>
  <si>
    <t>Статья7</t>
  </si>
  <si>
    <t>Статья 8</t>
  </si>
  <si>
    <t>Статья 9</t>
  </si>
  <si>
    <t>Статья 10</t>
  </si>
  <si>
    <t>Установить, что заключение и оплата местными учреждениями и органами местного самоуправления муниципального образования  договоров, исполнение которых осуществляется за счет средств  бюджета поселения, производятся в пределах утвержденных им лимитов бюджетных обязательств в соответствии с ведомственной,  экономической классификациями расходов местного бюджета и с учетом принятых и неисполненных обязательств.</t>
  </si>
  <si>
    <t>Обязательства, вытекающие из договоров, исполнение которых осуществляется за счет средств  бюджет поселения, принятые местными учреждениями и органами местного самоуправления муниципального образования сверх утвержденных им лимитов бюджетных обязательств, не подлежат оплате за счет средств   бюджета поселения.</t>
  </si>
  <si>
    <t>Учет обязательств, подлежащих исполнению за счет средств  бюджета поселения местными учреждениями и органами местного самоуправления муниципального образования, финансируемыми из  бюджета поселения на основе смет доходов и расходов, обеспечивается через   финансовый отдел администрации района.</t>
  </si>
  <si>
    <t>Финансовый отдел администрации района имеет право приостанавливать оплату расходов местных учреждений и органов местного самоуправления муниципального образования, нарушающих установленный порядок учета обязательств, подлежащих исполнению за счет средств  бюджета поселения.</t>
  </si>
  <si>
    <t>Договор, заключенный местным учреждением или органом местного самоуправления муниципального образования с нарушением требований настоящей статьи, либо его часть, устанавливающая повышенные обязательства  бюджета поселения, подлежат признанию недействительными по иску вышестоящей организации или  администрацией сельсовета.</t>
  </si>
  <si>
    <t>Статья 11</t>
  </si>
  <si>
    <t>Статья 12</t>
  </si>
  <si>
    <t xml:space="preserve"> Установить, что исполнение   бюджета поселения по казначейской системе осуществляется финансовым отделом администрации района с использованием лицевых счетов бюджетных средств, открытых в органе, осуществляющем кассовое обслуживание исполнения  бюджета поселения и в соответствии с законодательством Российской Федерации и законодательством Оренбургской области.</t>
  </si>
  <si>
    <t>Статья 13</t>
  </si>
  <si>
    <t>Статья 14</t>
  </si>
  <si>
    <t>Установить, что  субсидии юридическим лицам (за исключением субсидий государственным (муниципальным) учреждениям), индивидуальным предпринимателям, физическим лицам – производителям товаров (работ и услуг), субвенции, межбюджетные  субсидии и иные межбюджетные трансферты, предусмотренные настоящим решением, предоставляются в порядке  и условиях определенных правовыми актами  администрации сельсовета.</t>
  </si>
  <si>
    <t>Статья 15</t>
  </si>
  <si>
    <t>Статья 16</t>
  </si>
  <si>
    <t>Статья 17</t>
  </si>
  <si>
    <t>Статья 18</t>
  </si>
  <si>
    <t>Статья 19</t>
  </si>
  <si>
    <t>Утвердить порядок предоставление иных межбюджетных трансфертов бюджету муниципального</t>
  </si>
  <si>
    <t>образование Красногвардейский район Оренбургской области согласно приложению 9</t>
  </si>
  <si>
    <t>Статья 20</t>
  </si>
  <si>
    <t>Установить следующие дополнительные основания для внесения изменений в сводную бюджетную роспись бюджета поселения без внесения изменений в настоящее решение:</t>
  </si>
  <si>
    <t xml:space="preserve">         -увеличение бюджетных ассигнований на решение вопросов местного значения по разделам, подразделам, целевым статьям, видам расходов за счет остатка средств на начало года;</t>
  </si>
  <si>
    <t xml:space="preserve">        -увеличение бюджетных ассигнований по отдельным разделам, подразделам, целевым статьям и видам расходов за счет экономии по использованию в текущем финансовом году бюджетных ассигнований на оказание  муниципальных услуг (выполнение работ) в пределах общего объема бюджетных ассигнований, предусмотренных главному распорядителю средств местного бюджета в текущем финансовом году на оказание муниципальных услуг (выполнение работ), при условии, что увеличение бюджетных ассигнований по соответствующему виду расходов не превышает 10 процентов; </t>
  </si>
  <si>
    <t xml:space="preserve">         -исполнение судебных актов, предусматривающих обращение взыскания на средства бюджета поселения и (или) предусматривающих перечисление этих средств в счет оплаты судебных издержек, увеличение подлежащих уплате сумм налогов, сборов, пеней штрафов, а также социальных выплат (за исключением выплат, отнесенных к публичным нормативным обязательствам), установленных законодательством Российской Федерации;</t>
  </si>
  <si>
    <t xml:space="preserve">         -перераспределение бюджетных ассигнований между разделами, подразделами, целевыми статьями, видами расходов классификации расходов бюджетов в целях обеспечения условий софинансирования получения средств из других бюджетов бюджетной системы Российской Федерации;</t>
  </si>
  <si>
    <t xml:space="preserve">            -увеличение бюджетных ассигнований в случае поступления (выделения) субсидий, субвенций, иных межбюджетных трансфертов и безвозмездных поступлений от юридических и физических лиц, имеющих целевое назначение, сверх объемов, утвержденных настоящим Решением; </t>
  </si>
  <si>
    <t xml:space="preserve">           -увеличение бюджетных ассигнований сверх объемов, утвержденных настоящим решением, за счет поступающих из других бюджетов бюджетной системы Российской Федерации межбюджетных трансфертов, не имеющих целевого характера, в том числе за счет «иных дотаций» из бюджета района цели которых установлены соглашениями или иными правовыми актами администрации района;</t>
  </si>
  <si>
    <t xml:space="preserve">          -увеличение бюджетных ассигнований на решение вопросов местного значения по разделам, подразделам, целевым статьям, видам расходов за счет остатка средств на начало года;</t>
  </si>
  <si>
    <t xml:space="preserve">           -перераспределение бюджетных ассигнований между разделами, подразделами, целевыми статьями, видами расходов в целях обеспечения достижения условий установленных в соглашениях о передаче полномочий (части полномочий) по решению вопросов местного значения;</t>
  </si>
  <si>
    <t xml:space="preserve">           -перераспределение бюджетных ассигнований между программными (непрограммными) статьями кода целевой статьи расходов, направлениями расходов, между разделами (подразделами) и видами расходов в целях исполнения обязательств местного бюджета. </t>
  </si>
  <si>
    <t>Изменения, внесенные в сводную бюджетную роспись по основаниям, установленным настоящей статьей, учитываются при последующем внесении изменений в решение о бюджете поселения.</t>
  </si>
  <si>
    <t xml:space="preserve"> Статья 21.Утвердить основные параметры первоочередных расходов за счет средств местного бюджета, </t>
  </si>
  <si>
    <t xml:space="preserve">          -увеличение (уменьшение) бюджетных ассигнований по расходам на дорожное хозяйство в текущем году исходя из уточненного прогноза поступлений доходов, образующих дорожный фонд поселения в соответствии с Решением Совета депутатов муниципального образования Кинзельский сельсовет Красногвардейского района Оренбургской области от 10 ноября 2013 года № 26/3 «О муниципальном дорожном фонде муниципального образования Кинзельский сельсовет Красногвардейского района Оренбургской области», а также их перераспределение между целевыми статьями и видами расходов в пределах общего объема дорожного фонда в целях исполнения обязательств бюджета поселения. Увеличение  бюджетных ассигнований дорожного фонда по разделам, подразделам, целевым статьям, видам расходов за счет остатка средств дорожного фонда сложившегося на начало года;</t>
  </si>
  <si>
    <t>Приложение  №6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</si>
  <si>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</si>
  <si>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</si>
  <si>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Кинзельский сельсовет на 2026 год  </t>
  </si>
  <si>
    <t>и плановый период 2027 и 2028 годов</t>
  </si>
  <si>
    <t xml:space="preserve"> подвидов доходов на 2026 год и плановый период 2027 и 2028годов </t>
  </si>
  <si>
    <t>2028 год</t>
  </si>
  <si>
    <t>11600000 00 0000 000</t>
  </si>
  <si>
    <t>Штрафы,санкции,возмещение ущерба</t>
  </si>
  <si>
    <t>1 16 02000 02  0000 140</t>
  </si>
  <si>
    <t>Административные штрафы установленные законами субьектов Российской Федерации об административных правонорушениях</t>
  </si>
  <si>
    <t>116 02020 02 0000 140</t>
  </si>
  <si>
    <t>Административные штрафы установленные законами субьектов Российской Федерации об административных правонорушениях,за нарушение муниципальных правовых актов</t>
  </si>
  <si>
    <t>101 022100 01 0000 110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</si>
  <si>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</si>
  <si>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на 2026 год  и плановый период </t>
  </si>
  <si>
    <t>2027 и 2028 годов</t>
  </si>
  <si>
    <t xml:space="preserve"> поселения на 2026 год  и плановый период 2027 и 2028 годов</t>
  </si>
  <si>
    <t>Сумма       2026 год</t>
  </si>
  <si>
    <t>Сумма 2028 год</t>
  </si>
  <si>
    <t xml:space="preserve">                                                                                                                             Кинзельский сельсовет на 2026год</t>
  </si>
  <si>
    <t xml:space="preserve">                                                                                                                         и  плановый период 2027  и 2028 годов</t>
  </si>
  <si>
    <t xml:space="preserve">                                        по разделам и подразделам классификации расходов бюджета на 2026 год </t>
  </si>
  <si>
    <t xml:space="preserve">                               и на плановый период 2027 и 2028 годов</t>
  </si>
  <si>
    <t xml:space="preserve"> Кинзельский на 2026 год</t>
  </si>
  <si>
    <t xml:space="preserve">                                                                                                                 и  плановый период 2027и 2028 годов</t>
  </si>
  <si>
    <t>Ведомственная структура расходов бюджета поселения на 2026 год  и  плановый период 2027 и 2028 годов</t>
  </si>
  <si>
    <t xml:space="preserve"> Кинзельский на 2026год</t>
  </si>
  <si>
    <t xml:space="preserve">                                                                                                                 и  плановый период 2027 и 2028 годов</t>
  </si>
  <si>
    <t xml:space="preserve">Распределение бюджетных ассигнований 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на 2026год и  плановый период 2027 и 2028 годов </t>
  </si>
  <si>
    <t>2027и 2028 годов</t>
  </si>
  <si>
    <t>Распределение бюджетных ассигнований бюджета поселения по целевым статьям(муниципальным программам и непрограммным направлениям деятельности), разделам, подразделам, группам и подгруппам видов расходов классификации расходов на 2026 год и на плановый период 2027и 2028 годов</t>
  </si>
  <si>
    <t xml:space="preserve">Приложение № 7
                                                                              к бюджету муниципального образования                      
                     Кинзельский сельсовет на 2026год
 и  плановый период 2027 и 2028 годов  
</t>
  </si>
  <si>
    <t>Межбюджетные трансферты, передаваемые в районный бюджет из бюджета поселения на осуществление части полномочий  по решению вопросов местного значения в соответствии с заключенными соглашениями на  2026 год и плановый период 2027 и 2028годов</t>
  </si>
  <si>
    <t xml:space="preserve">                                                                                                             Кинзельский  сельсовет на 2026 год и </t>
  </si>
  <si>
    <t xml:space="preserve">                                                                                                                  плановый период 2027 и 2028годов</t>
  </si>
  <si>
    <t>на 2026 год и на плановый период 2027 и 2028 годов</t>
  </si>
  <si>
    <t>2026 года</t>
  </si>
  <si>
    <t>2027год</t>
  </si>
  <si>
    <t>Предельный срок погашения долговых обязательств 2027 года</t>
  </si>
  <si>
    <t>2028 года</t>
  </si>
  <si>
    <t xml:space="preserve">на 2026г и на плановый период 2027 и 2028годов </t>
  </si>
  <si>
    <t>Красногвардейского района Оренбургской области на 2026 год</t>
  </si>
  <si>
    <t xml:space="preserve">                                             и на плановый период 2027 и 2028 годы          </t>
  </si>
  <si>
    <t>1. Утвердить основные характеристики  бюджета  муниципального образования  Кинзельский сельсовет (далее -  бюджет поселения) на 2026 год:</t>
  </si>
  <si>
    <t>2. Утвердить основные характеристики  бюджета  муниципального образования  Кинзельский сельсовет (далее -  бюджет поселения) на 2027 год:</t>
  </si>
  <si>
    <t>4) верхний предел муниципального внутреннего долга муниципального образованияКинзельский сельсовет Красногвардейского района Оренбургской области на 1 января 2028года – в сумме 0,0 тыс.  рублей, в том числе верхний предел долга по муниципальным гарантиям – в сумме   0,0 тыс.  рублей</t>
  </si>
  <si>
    <t>3. Утвердить основные характеристики  бюджета  муниципального образования Кинзельский сельсовет (далее -  бюджет поселения) на 2028 год: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</si>
  <si>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2029 года – в сумме 0,0 тыс.  рублей, в том числе верхний предел долга по муниципальным гарантиям – в сумме   0,0 тыс.  рублей</t>
  </si>
  <si>
    <t>Утвердить источники внутреннего финансирования дефицита бюджета поселения на 2026год и  плановый период 2027 и 2028 годов   согласно приложению 1.</t>
  </si>
  <si>
    <t>Учесть поступление доходов в бюджет поселения по кодам видов доходов, подвидов доходов на 2026 год  и на плановый период 2027 и 2028 годов согласно приложению 2</t>
  </si>
  <si>
    <t xml:space="preserve">Предоставление в 2026 году и в плановом периоде 2027 и 2028 годов   рассрочек и отсрочек по уплате местных налогов и сборов и неналоговых платежей не осуществлять.    </t>
  </si>
  <si>
    <t>Утвердить распределение бюджетных ассигнований бюджета поселения по разделам и подразделам  классификации расходов бюджета поселения на 2026  год и  плановый  период 2027 и 2028 годов согласно приложению 3</t>
  </si>
  <si>
    <t>Утвердить ведомственную структуру расходов  бюджета  поселения на 2026 год и плановый период 2027 и 2028 годов  согласно приложению 4.</t>
  </si>
  <si>
    <t>Утвердить распределение бюджетных ассигнований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на 2026 год  и  плановый период 2027 и 2028 годов     согласно приложению  5.</t>
  </si>
  <si>
    <t xml:space="preserve">Утвердить распределение бюджетных ассигнований бюджета поселения по целевым статьям(муниципальным программам и непрограммным направлениям деятельности), разделам, подразделам, группам и подгруппам видов расходов классификации расходов на 2026 год и на плановый период 2027 и 2028 годов согласно приложению 6.       </t>
  </si>
  <si>
    <t>Утвердить  межбюджетные трансферты, передаваемые в районный бюджет из бюджета поселения на осуществление части полномочий  по решению вопросов местного значения в соответствии с заключенными соглашениями на  2026 год и плановый период 2027 и 2028 годов  согласно приложению 7.</t>
  </si>
  <si>
    <t>Органы местного самоуправления муниципального образования не вправе принимать в 2026 году и в плановом периоде 2027 и 2028годах   решения по увеличению численности муниципальных служащих и работников учреждений и организаций бюджетной сферы, находящихся в ведении органов местного самоуправления  муниципального образования.</t>
  </si>
  <si>
    <t>Нормативные и иные правовые акты органов местного самоуправления муниципального образования, влекущие дополнительные расходы за счет средств  бюджета поселения в 2026 году и в плановом периоде 2027 и 2028 годах, а также сокращающие его доходную базу, реализуются и применяются только при наличии соответствующих источников дополнительных поступлений в  бюджет и (или) при сокращении расходов по конкретным статьям бюджета поселения в 2026 году и в плановом периоде 2027 и 2028 годах, а также после внесения соответствующих изменений в настоящее Решение.</t>
  </si>
  <si>
    <t>В случае если реализация правового акта частично (не в полной мере) обеспечена источниками финансирования в  бюджете поселения, такой правовой акт реализуется и применяется в пределах средств, предусмотренных на эти цели в  бюджете поселения  на 2026 год и плановый период 2027 и 2028 годах.</t>
  </si>
  <si>
    <t>Установить, что  в 2026 году и плановом периоде 2027 и 2028 годах  средства, полученные  от оказания платных  услуг муниципальными казенными учреждениями,  а также полученные ими  безвозмездные поступления от физических  и юридических лиц, в том числе добровольные пожертвования, в полном объеме зачисляются в доходы местного бюджета.</t>
  </si>
  <si>
    <t>Утвердить общий объем бюджетных ассигнований на исполнение публичных нормативных обязательств на 2026 год и плановый период 2027 и 2028 годах в сумме 0 рублей.</t>
  </si>
  <si>
    <t>Утвердить программу муниципальных внутренних заимствований  на 2026 год и на плановый период 2027 и 2028 годов согласно приложению 8</t>
  </si>
  <si>
    <t>Изменения, внесенные в сводную бюджетную роспись по основаниям, установленным настоящей статьей (за исключением изменений, утвержденных после 1 декабря 2026 года), учитываются при внесении изменений в настоящее Решение.</t>
  </si>
  <si>
    <t>отнесенных к полномочиям органов местного самоуправления на 2026 год согласно приложению 10</t>
  </si>
  <si>
    <t xml:space="preserve"> Статья 23.Установить,что в 2026 году казначейскому сопровождению подлежат:                                                        - авансовые платежи по муниципальным контрактам о поставке товаров,выполнении работ,услуг,заключных на сумму 50 000,0 тысяч рублей и более для обеспечения нужд Кинзельского сельсовета</t>
  </si>
  <si>
    <t>Субсидии, предоставляемые юридическим лицам (за исключением субсидий муниципальным учреждениям), индивидуальным предпринимателям, физическим лицам – производителям товаров, работ, услуг, некоммерческим организациям (за исключением муниципальных учреждений) на финансовое обеспечение затрат в связи с производством (реализацией) товаров, выполнением работ, оказанием услуг в случаях, установленных администрацией Кинзельского сельсовета в  порядках предоставления таких субсидий.</t>
  </si>
  <si>
    <t>СОЦИАЛЬНАЯ ПОЛИТИКА</t>
  </si>
  <si>
    <t>Пенсионное обеспечение</t>
  </si>
  <si>
    <t>Расходы на выплаты персоналу казенных учреждений</t>
  </si>
  <si>
    <t>110</t>
  </si>
  <si>
    <t>324019Д120</t>
  </si>
  <si>
    <t>Обеспечение транспортной безопасности</t>
  </si>
  <si>
    <t>324019Д412</t>
  </si>
  <si>
    <t>Доплаты к пенсиям муниципальных служащих</t>
  </si>
  <si>
    <t>3140160240</t>
  </si>
  <si>
    <t>Публичные нормативные социальные выплаты гражданам</t>
  </si>
  <si>
    <t>310</t>
  </si>
  <si>
    <t>Администрация муниципального образования Кинзельский сельсовет Красногвардейского района Оренбургской области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</si>
  <si>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2027 года – в сумме 0,0 тыс.  рублей, в том числе верхний предел долга по муниципальным гарантиям – в сумме   0,0 тыс.  рублей</t>
  </si>
  <si>
    <t>Утвердить объем бюджетных ассигнований дорожного фонда муниципального образования Кинзельскийсельсовет на 2026 год в размере 881,0 тыс. рублей, на 2027 год – в сумме  1170,9тыс. рублей, на 2028 год – в сумме 1215,5тыс. рублей.</t>
  </si>
  <si>
    <t>1) прогнозируемый общий объем доходов бюджета поселения – в сумме  12417,3тыс. рублей за 2026 год;</t>
  </si>
  <si>
    <t>2) общий объем расходов бюджета  поселения – в сумме  12417,3тыс. Рублей  за 2026 год;</t>
  </si>
  <si>
    <t>1) прогнозируемый общий объем доходов бюджета поселения – в сумме  12960,8тыс. рублей;</t>
  </si>
  <si>
    <t>2) общий объем расходов бюджета  поселения – в сумме 12960,8тыс. рублей, в том числе условно - утвержденные расходы в сумме 317,0 тыс. руб.</t>
  </si>
  <si>
    <t>1) прогнозируемый общий объем доходов бюджета поселения – в сумме 13574,4тыс. рублей;</t>
  </si>
  <si>
    <t>2) общий объем расходов бюджета  поселения – в сумме  13574,4 тыс. рублей, в том числе условно - утвержденные расходы в размере 660,7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</si>
</sst>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&gt;=50]#,##0.0,;[Red][&lt;=-50]\-#,##0.0,;#,##0.0,"/>
    <numFmt numFmtId="166" formatCode="#,##0.00_ ;[Red]\-#,##0.00\ 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color indexed="8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26" fillId="4" borderId="0" applyNumberFormat="0" applyBorder="0" applyAlignment="0" applyProtection="0"/>
  </cellStyleXfs>
  <cellXfs count="187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/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0" xfId="0" applyFont="1" applyFill="1"/>
    <xf numFmtId="0" fontId="6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15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4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right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3" fillId="0" borderId="0" xfId="0" applyFont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13" fillId="0" borderId="0" xfId="0" applyFont="1" applyFill="1" applyAlignment="1">
      <alignment horizontal="justify"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2" fillId="0" borderId="0" xfId="0" applyFont="1" applyAlignment="1"/>
    <xf numFmtId="0" fontId="22" fillId="0" borderId="0" xfId="0" applyFont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23" fillId="0" borderId="1" xfId="0" applyFont="1" applyBorder="1"/>
    <xf numFmtId="2" fontId="2" fillId="2" borderId="1" xfId="0" applyNumberFormat="1" applyFont="1" applyFill="1" applyBorder="1" applyAlignment="1">
      <alignment horizontal="center"/>
    </xf>
    <xf numFmtId="0" fontId="20" fillId="0" borderId="0" xfId="0" applyFont="1" applyAlignment="1">
      <alignment vertical="top" wrapText="1"/>
    </xf>
    <xf numFmtId="0" fontId="20" fillId="0" borderId="1" xfId="0" applyFont="1" applyBorder="1" applyAlignment="1">
      <alignment wrapText="1"/>
    </xf>
    <xf numFmtId="0" fontId="19" fillId="0" borderId="6" xfId="0" applyFont="1" applyBorder="1" applyAlignment="1">
      <alignment horizontal="justify" vertical="center" wrapText="1"/>
    </xf>
    <xf numFmtId="0" fontId="19" fillId="0" borderId="7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justify" vertical="top" wrapText="1"/>
    </xf>
    <xf numFmtId="0" fontId="20" fillId="3" borderId="14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4" fillId="0" borderId="15" xfId="0" applyNumberFormat="1" applyFont="1" applyBorder="1" applyAlignment="1" applyProtection="1">
      <alignment horizontal="center" wrapText="1"/>
    </xf>
    <xf numFmtId="165" fontId="24" fillId="0" borderId="15" xfId="0" applyNumberFormat="1" applyFont="1" applyBorder="1" applyAlignment="1" applyProtection="1">
      <alignment horizontal="right" wrapText="1"/>
    </xf>
    <xf numFmtId="166" fontId="24" fillId="0" borderId="15" xfId="0" applyNumberFormat="1" applyFont="1" applyBorder="1" applyAlignment="1" applyProtection="1">
      <alignment horizontal="right" wrapText="1"/>
    </xf>
    <xf numFmtId="2" fontId="6" fillId="0" borderId="9" xfId="0" applyNumberFormat="1" applyFont="1" applyBorder="1" applyAlignment="1">
      <alignment horizontal="right" vertical="center" wrapText="1"/>
    </xf>
    <xf numFmtId="0" fontId="25" fillId="0" borderId="15" xfId="0" applyNumberFormat="1" applyFont="1" applyBorder="1" applyAlignment="1" applyProtection="1">
      <alignment horizontal="left" wrapText="1"/>
    </xf>
    <xf numFmtId="0" fontId="25" fillId="0" borderId="15" xfId="0" applyNumberFormat="1" applyFont="1" applyBorder="1" applyAlignment="1" applyProtection="1">
      <alignment horizontal="center" wrapText="1"/>
    </xf>
    <xf numFmtId="0" fontId="25" fillId="0" borderId="15" xfId="0" applyNumberFormat="1" applyFont="1" applyBorder="1" applyAlignment="1" applyProtection="1">
      <alignment wrapText="1"/>
    </xf>
    <xf numFmtId="165" fontId="25" fillId="0" borderId="15" xfId="0" applyNumberFormat="1" applyFont="1" applyBorder="1" applyAlignment="1" applyProtection="1">
      <alignment horizontal="right" wrapText="1"/>
    </xf>
    <xf numFmtId="2" fontId="6" fillId="0" borderId="18" xfId="0" applyNumberFormat="1" applyFont="1" applyBorder="1" applyAlignment="1">
      <alignment horizontal="right" wrapText="1"/>
    </xf>
    <xf numFmtId="0" fontId="6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/>
    </xf>
    <xf numFmtId="0" fontId="13" fillId="0" borderId="0" xfId="0" applyFont="1" applyFill="1" applyAlignment="1">
      <alignment horizontal="justify" vertical="top"/>
    </xf>
    <xf numFmtId="0" fontId="17" fillId="0" borderId="0" xfId="0" applyFont="1" applyAlignment="1">
      <alignment horizontal="justify" vertical="top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6" fillId="0" borderId="0" xfId="0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25" fillId="0" borderId="16" xfId="0" applyNumberFormat="1" applyFont="1" applyBorder="1" applyAlignment="1" applyProtection="1">
      <alignment horizontal="center" wrapText="1"/>
    </xf>
    <xf numFmtId="0" fontId="25" fillId="0" borderId="17" xfId="0" applyNumberFormat="1" applyFont="1" applyBorder="1" applyAlignment="1" applyProtection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7" fillId="0" borderId="15" xfId="0" applyNumberFormat="1" applyFont="1" applyBorder="1" applyAlignment="1" applyProtection="1">
      <alignment horizontal="left" wrapText="1"/>
    </xf>
    <xf numFmtId="0" fontId="27" fillId="0" borderId="15" xfId="0" applyNumberFormat="1" applyFont="1" applyBorder="1" applyAlignment="1" applyProtection="1">
      <alignment horizontal="center" wrapText="1"/>
    </xf>
    <xf numFmtId="0" fontId="27" fillId="0" borderId="15" xfId="0" applyNumberFormat="1" applyFont="1" applyBorder="1" applyAlignment="1" applyProtection="1">
      <alignment wrapText="1"/>
    </xf>
    <xf numFmtId="165" fontId="27" fillId="0" borderId="15" xfId="0" applyNumberFormat="1" applyFont="1" applyBorder="1" applyAlignment="1" applyProtection="1">
      <alignment horizontal="right" wrapText="1"/>
    </xf>
    <xf numFmtId="0" fontId="27" fillId="0" borderId="15" xfId="0" applyNumberFormat="1" applyFont="1" applyBorder="1" applyAlignment="1" applyProtection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6" fillId="4" borderId="0" xfId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topLeftCell="A61" zoomScale="107" zoomScaleNormal="107" workbookViewId="0">
      <selection activeCell="A27" sqref="A27:B27"/>
    </sheetView>
  </sheetViews>
  <sheetFormatPr defaultRowHeight="15" x14ac:dyDescent="0.25"/>
  <cols>
    <col min="1" max="1" width="75.5703125" style="70" customWidth="1"/>
    <col min="2" max="2" width="11.7109375" style="70" customWidth="1"/>
    <col min="3" max="16384" width="9.140625" style="70"/>
  </cols>
  <sheetData>
    <row r="1" spans="1:2" x14ac:dyDescent="0.25">
      <c r="A1" s="140" t="s">
        <v>104</v>
      </c>
      <c r="B1" s="140"/>
    </row>
    <row r="2" spans="1:2" x14ac:dyDescent="0.25">
      <c r="A2" s="140" t="s">
        <v>105</v>
      </c>
      <c r="B2" s="140"/>
    </row>
    <row r="3" spans="1:2" x14ac:dyDescent="0.25">
      <c r="A3" s="140" t="s">
        <v>224</v>
      </c>
      <c r="B3" s="140"/>
    </row>
    <row r="4" spans="1:2" ht="15" customHeight="1" x14ac:dyDescent="0.25">
      <c r="A4" s="140" t="s">
        <v>390</v>
      </c>
      <c r="B4" s="140"/>
    </row>
    <row r="5" spans="1:2" ht="15" customHeight="1" x14ac:dyDescent="0.25">
      <c r="A5" s="86"/>
      <c r="B5" s="86"/>
    </row>
    <row r="6" spans="1:2" ht="15" customHeight="1" x14ac:dyDescent="0.25">
      <c r="A6" s="141" t="s">
        <v>118</v>
      </c>
      <c r="B6" s="141"/>
    </row>
    <row r="7" spans="1:2" ht="16.899999999999999" customHeight="1" x14ac:dyDescent="0.25">
      <c r="A7" s="141" t="s">
        <v>225</v>
      </c>
      <c r="B7" s="141"/>
    </row>
    <row r="8" spans="1:2" x14ac:dyDescent="0.25">
      <c r="A8" s="141" t="s">
        <v>391</v>
      </c>
      <c r="B8" s="141"/>
    </row>
    <row r="9" spans="1:2" x14ac:dyDescent="0.25">
      <c r="A9" s="142" t="s">
        <v>392</v>
      </c>
      <c r="B9" s="142"/>
    </row>
    <row r="10" spans="1:2" x14ac:dyDescent="0.25">
      <c r="A10" s="137" t="s">
        <v>306</v>
      </c>
      <c r="B10" s="137"/>
    </row>
    <row r="11" spans="1:2" ht="28.9" customHeight="1" x14ac:dyDescent="0.25">
      <c r="A11" s="137" t="s">
        <v>393</v>
      </c>
      <c r="B11" s="137"/>
    </row>
    <row r="12" spans="1:2" ht="18.600000000000001" customHeight="1" x14ac:dyDescent="0.25">
      <c r="A12" s="137" t="s">
        <v>430</v>
      </c>
      <c r="B12" s="137"/>
    </row>
    <row r="13" spans="1:2" ht="17.45" customHeight="1" x14ac:dyDescent="0.25">
      <c r="A13" s="137" t="s">
        <v>431</v>
      </c>
      <c r="B13" s="137"/>
    </row>
    <row r="14" spans="1:2" ht="17.45" customHeight="1" x14ac:dyDescent="0.25">
      <c r="A14" s="137" t="s">
        <v>307</v>
      </c>
      <c r="B14" s="137"/>
    </row>
    <row r="15" spans="1:2" ht="57" customHeight="1" x14ac:dyDescent="0.25">
      <c r="A15" s="137" t="s">
        <v>428</v>
      </c>
      <c r="B15" s="137"/>
    </row>
    <row r="16" spans="1:2" ht="26.45" customHeight="1" x14ac:dyDescent="0.25">
      <c r="A16" s="137" t="s">
        <v>394</v>
      </c>
      <c r="B16" s="137"/>
    </row>
    <row r="17" spans="1:2" ht="15.6" customHeight="1" x14ac:dyDescent="0.25">
      <c r="A17" s="137" t="s">
        <v>432</v>
      </c>
      <c r="B17" s="137"/>
    </row>
    <row r="18" spans="1:2" ht="28.9" customHeight="1" x14ac:dyDescent="0.25">
      <c r="A18" s="137" t="s">
        <v>433</v>
      </c>
      <c r="B18" s="137"/>
    </row>
    <row r="19" spans="1:2" ht="16.149999999999999" customHeight="1" x14ac:dyDescent="0.25">
      <c r="A19" s="137" t="s">
        <v>119</v>
      </c>
      <c r="B19" s="137"/>
    </row>
    <row r="20" spans="1:2" ht="40.9" customHeight="1" x14ac:dyDescent="0.25">
      <c r="A20" s="137" t="s">
        <v>395</v>
      </c>
      <c r="B20" s="137"/>
    </row>
    <row r="21" spans="1:2" ht="28.15" customHeight="1" x14ac:dyDescent="0.25">
      <c r="A21" s="137" t="s">
        <v>396</v>
      </c>
      <c r="B21" s="137"/>
    </row>
    <row r="22" spans="1:2" ht="17.45" customHeight="1" x14ac:dyDescent="0.25">
      <c r="A22" s="137" t="s">
        <v>434</v>
      </c>
      <c r="B22" s="137"/>
    </row>
    <row r="23" spans="1:2" ht="27" customHeight="1" x14ac:dyDescent="0.25">
      <c r="A23" s="137" t="s">
        <v>435</v>
      </c>
      <c r="B23" s="137"/>
    </row>
    <row r="24" spans="1:2" x14ac:dyDescent="0.25">
      <c r="A24" s="137" t="s">
        <v>119</v>
      </c>
      <c r="B24" s="137"/>
    </row>
    <row r="25" spans="1:2" ht="39.6" customHeight="1" x14ac:dyDescent="0.25">
      <c r="A25" s="137" t="s">
        <v>397</v>
      </c>
      <c r="B25" s="137"/>
    </row>
    <row r="26" spans="1:2" x14ac:dyDescent="0.25">
      <c r="A26" s="137" t="s">
        <v>308</v>
      </c>
      <c r="B26" s="137"/>
    </row>
    <row r="27" spans="1:2" ht="26.45" customHeight="1" x14ac:dyDescent="0.25">
      <c r="A27" s="137" t="s">
        <v>398</v>
      </c>
      <c r="B27" s="137"/>
    </row>
    <row r="28" spans="1:2" x14ac:dyDescent="0.25">
      <c r="A28" s="137" t="s">
        <v>309</v>
      </c>
      <c r="B28" s="137"/>
    </row>
    <row r="29" spans="1:2" ht="27" customHeight="1" x14ac:dyDescent="0.25">
      <c r="A29" s="137" t="s">
        <v>399</v>
      </c>
      <c r="B29" s="137"/>
    </row>
    <row r="30" spans="1:2" x14ac:dyDescent="0.25">
      <c r="A30" s="137" t="s">
        <v>310</v>
      </c>
      <c r="B30" s="137"/>
    </row>
    <row r="31" spans="1:2" ht="27" customHeight="1" x14ac:dyDescent="0.25">
      <c r="A31" s="137" t="s">
        <v>400</v>
      </c>
      <c r="B31" s="137"/>
    </row>
    <row r="32" spans="1:2" x14ac:dyDescent="0.25">
      <c r="A32" s="137" t="s">
        <v>311</v>
      </c>
      <c r="B32" s="137"/>
    </row>
    <row r="33" spans="1:2" ht="41.45" customHeight="1" x14ac:dyDescent="0.25">
      <c r="A33" s="137" t="s">
        <v>401</v>
      </c>
      <c r="B33" s="137"/>
    </row>
    <row r="34" spans="1:2" x14ac:dyDescent="0.25">
      <c r="A34" s="137" t="s">
        <v>312</v>
      </c>
      <c r="B34" s="139"/>
    </row>
    <row r="35" spans="1:2" ht="27" customHeight="1" x14ac:dyDescent="0.25">
      <c r="A35" s="137" t="s">
        <v>402</v>
      </c>
      <c r="B35" s="137"/>
    </row>
    <row r="36" spans="1:2" x14ac:dyDescent="0.25">
      <c r="A36" s="137" t="s">
        <v>313</v>
      </c>
      <c r="B36" s="137"/>
    </row>
    <row r="37" spans="1:2" ht="53.45" customHeight="1" x14ac:dyDescent="0.25">
      <c r="A37" s="137" t="s">
        <v>403</v>
      </c>
      <c r="B37" s="137"/>
    </row>
    <row r="38" spans="1:2" ht="16.899999999999999" customHeight="1" x14ac:dyDescent="0.25">
      <c r="A38" s="138" t="s">
        <v>314</v>
      </c>
      <c r="B38" s="138"/>
    </row>
    <row r="39" spans="1:2" ht="58.15" customHeight="1" x14ac:dyDescent="0.25">
      <c r="A39" s="138" t="s">
        <v>404</v>
      </c>
      <c r="B39" s="138"/>
    </row>
    <row r="40" spans="1:2" ht="20.25" customHeight="1" x14ac:dyDescent="0.25">
      <c r="A40" s="99" t="s">
        <v>315</v>
      </c>
      <c r="B40" s="99"/>
    </row>
    <row r="41" spans="1:2" ht="53.45" customHeight="1" x14ac:dyDescent="0.25">
      <c r="A41" s="137" t="s">
        <v>405</v>
      </c>
      <c r="B41" s="137"/>
    </row>
    <row r="42" spans="1:2" x14ac:dyDescent="0.25">
      <c r="A42" s="137" t="s">
        <v>316</v>
      </c>
      <c r="B42" s="137"/>
    </row>
    <row r="43" spans="1:2" ht="67.150000000000006" customHeight="1" x14ac:dyDescent="0.25">
      <c r="A43" s="137" t="s">
        <v>317</v>
      </c>
      <c r="B43" s="137"/>
    </row>
    <row r="44" spans="1:2" ht="53.45" customHeight="1" x14ac:dyDescent="0.25">
      <c r="A44" s="137" t="s">
        <v>318</v>
      </c>
      <c r="B44" s="137"/>
    </row>
    <row r="45" spans="1:2" ht="53.45" customHeight="1" x14ac:dyDescent="0.25">
      <c r="A45" s="137" t="s">
        <v>319</v>
      </c>
      <c r="B45" s="137"/>
    </row>
    <row r="46" spans="1:2" ht="53.45" customHeight="1" x14ac:dyDescent="0.25">
      <c r="A46" s="137" t="s">
        <v>320</v>
      </c>
      <c r="B46" s="137"/>
    </row>
    <row r="47" spans="1:2" ht="53.45" customHeight="1" x14ac:dyDescent="0.25">
      <c r="A47" s="137" t="s">
        <v>321</v>
      </c>
      <c r="B47" s="137"/>
    </row>
    <row r="48" spans="1:2" x14ac:dyDescent="0.25">
      <c r="A48" s="137" t="s">
        <v>322</v>
      </c>
      <c r="B48" s="137"/>
    </row>
    <row r="49" spans="1:2" ht="53.45" customHeight="1" x14ac:dyDescent="0.25">
      <c r="A49" s="137" t="s">
        <v>406</v>
      </c>
      <c r="B49" s="137"/>
    </row>
    <row r="50" spans="1:2" x14ac:dyDescent="0.25">
      <c r="A50" s="137" t="s">
        <v>323</v>
      </c>
      <c r="B50" s="137"/>
    </row>
    <row r="51" spans="1:2" ht="52.9" customHeight="1" x14ac:dyDescent="0.25">
      <c r="A51" s="137" t="s">
        <v>324</v>
      </c>
      <c r="B51" s="137"/>
    </row>
    <row r="52" spans="1:2" x14ac:dyDescent="0.25">
      <c r="A52" s="137" t="s">
        <v>325</v>
      </c>
      <c r="B52" s="137"/>
    </row>
    <row r="53" spans="1:2" ht="82.9" customHeight="1" x14ac:dyDescent="0.25">
      <c r="A53" s="137" t="s">
        <v>407</v>
      </c>
      <c r="B53" s="137"/>
    </row>
    <row r="54" spans="1:2" ht="53.45" customHeight="1" x14ac:dyDescent="0.25">
      <c r="A54" s="137" t="s">
        <v>408</v>
      </c>
      <c r="B54" s="137"/>
    </row>
    <row r="55" spans="1:2" x14ac:dyDescent="0.25">
      <c r="A55" s="137" t="s">
        <v>326</v>
      </c>
      <c r="B55" s="137"/>
    </row>
    <row r="56" spans="1:2" ht="67.150000000000006" customHeight="1" x14ac:dyDescent="0.25">
      <c r="A56" s="137" t="s">
        <v>327</v>
      </c>
      <c r="B56" s="137"/>
    </row>
    <row r="57" spans="1:2" x14ac:dyDescent="0.25">
      <c r="A57" s="137" t="s">
        <v>328</v>
      </c>
      <c r="B57" s="137"/>
    </row>
    <row r="58" spans="1:2" ht="53.45" customHeight="1" x14ac:dyDescent="0.25">
      <c r="A58" s="137" t="s">
        <v>409</v>
      </c>
      <c r="B58" s="137"/>
    </row>
    <row r="59" spans="1:2" x14ac:dyDescent="0.25">
      <c r="A59" s="137" t="s">
        <v>329</v>
      </c>
      <c r="B59" s="137"/>
    </row>
    <row r="60" spans="1:2" ht="27" customHeight="1" x14ac:dyDescent="0.25">
      <c r="A60" s="137" t="s">
        <v>410</v>
      </c>
      <c r="B60" s="137"/>
    </row>
    <row r="61" spans="1:2" x14ac:dyDescent="0.25">
      <c r="A61" s="137" t="s">
        <v>330</v>
      </c>
      <c r="B61" s="137"/>
    </row>
    <row r="62" spans="1:2" ht="40.15" customHeight="1" x14ac:dyDescent="0.25">
      <c r="A62" s="137" t="s">
        <v>429</v>
      </c>
      <c r="B62" s="137"/>
    </row>
    <row r="63" spans="1:2" x14ac:dyDescent="0.25">
      <c r="A63" s="137" t="s">
        <v>331</v>
      </c>
      <c r="B63" s="137"/>
    </row>
    <row r="64" spans="1:2" ht="27" customHeight="1" x14ac:dyDescent="0.25">
      <c r="A64" s="137" t="s">
        <v>411</v>
      </c>
      <c r="B64" s="137"/>
    </row>
    <row r="65" spans="1:2" x14ac:dyDescent="0.25">
      <c r="A65" s="100" t="s">
        <v>332</v>
      </c>
      <c r="B65" s="100"/>
    </row>
    <row r="66" spans="1:2" x14ac:dyDescent="0.25">
      <c r="A66" s="100" t="s">
        <v>333</v>
      </c>
      <c r="B66" s="100"/>
    </row>
    <row r="67" spans="1:2" ht="26.45" customHeight="1" x14ac:dyDescent="0.25">
      <c r="A67" s="100" t="s">
        <v>334</v>
      </c>
      <c r="B67" s="100"/>
    </row>
    <row r="68" spans="1:2" ht="26.45" customHeight="1" x14ac:dyDescent="0.25">
      <c r="A68" s="100" t="s">
        <v>335</v>
      </c>
      <c r="B68" s="100"/>
    </row>
    <row r="69" spans="1:2" x14ac:dyDescent="0.25">
      <c r="A69" s="136" t="s">
        <v>336</v>
      </c>
      <c r="B69" s="101"/>
    </row>
    <row r="70" spans="1:2" ht="27" customHeight="1" x14ac:dyDescent="0.25">
      <c r="A70" s="136"/>
      <c r="B70" s="101"/>
    </row>
    <row r="71" spans="1:2" ht="49.15" customHeight="1" x14ac:dyDescent="0.25">
      <c r="A71" s="102" t="s">
        <v>337</v>
      </c>
      <c r="B71" s="101"/>
    </row>
    <row r="72" spans="1:2" ht="108" customHeight="1" x14ac:dyDescent="0.25">
      <c r="A72" s="102" t="s">
        <v>338</v>
      </c>
      <c r="B72" s="101"/>
    </row>
    <row r="73" spans="1:2" ht="87.6" customHeight="1" x14ac:dyDescent="0.25">
      <c r="A73" s="102" t="s">
        <v>339</v>
      </c>
      <c r="B73" s="101"/>
    </row>
    <row r="74" spans="1:2" ht="75.599999999999994" customHeight="1" x14ac:dyDescent="0.25">
      <c r="A74" s="102" t="s">
        <v>340</v>
      </c>
      <c r="B74" s="101"/>
    </row>
    <row r="75" spans="1:2" ht="65.45" customHeight="1" x14ac:dyDescent="0.25">
      <c r="A75" s="102" t="s">
        <v>341</v>
      </c>
      <c r="B75" s="101"/>
    </row>
    <row r="76" spans="1:2" ht="166.15" customHeight="1" x14ac:dyDescent="0.25">
      <c r="A76" s="103" t="s">
        <v>348</v>
      </c>
      <c r="B76" s="101"/>
    </row>
    <row r="77" spans="1:2" ht="85.15" customHeight="1" x14ac:dyDescent="0.25">
      <c r="A77" s="104" t="s">
        <v>342</v>
      </c>
      <c r="B77" s="101"/>
    </row>
    <row r="78" spans="1:2" ht="38.25" x14ac:dyDescent="0.25">
      <c r="A78" s="104" t="s">
        <v>343</v>
      </c>
      <c r="B78" s="101"/>
    </row>
    <row r="79" spans="1:2" s="66" customFormat="1" ht="51" x14ac:dyDescent="0.25">
      <c r="A79" s="104" t="s">
        <v>344</v>
      </c>
      <c r="B79" s="101"/>
    </row>
    <row r="80" spans="1:2" s="66" customFormat="1" ht="56.45" customHeight="1" x14ac:dyDescent="0.25">
      <c r="A80" s="104" t="s">
        <v>345</v>
      </c>
      <c r="B80" s="101"/>
    </row>
    <row r="81" spans="1:3" s="66" customFormat="1" ht="38.25" x14ac:dyDescent="0.25">
      <c r="A81" s="119" t="s">
        <v>412</v>
      </c>
      <c r="B81" s="101"/>
    </row>
    <row r="82" spans="1:3" s="66" customFormat="1" ht="38.25" x14ac:dyDescent="0.2">
      <c r="A82" s="105" t="s">
        <v>346</v>
      </c>
    </row>
    <row r="83" spans="1:3" x14ac:dyDescent="0.25">
      <c r="A83" s="66" t="s">
        <v>347</v>
      </c>
      <c r="B83" s="66"/>
      <c r="C83" s="66"/>
    </row>
    <row r="84" spans="1:3" x14ac:dyDescent="0.25">
      <c r="A84" s="66" t="s">
        <v>413</v>
      </c>
      <c r="B84" s="66"/>
      <c r="C84" s="66"/>
    </row>
    <row r="86" spans="1:3" ht="63" customHeight="1" x14ac:dyDescent="0.25">
      <c r="A86" s="106" t="s">
        <v>414</v>
      </c>
    </row>
    <row r="87" spans="1:3" ht="90" x14ac:dyDescent="0.25">
      <c r="A87" s="126" t="s">
        <v>415</v>
      </c>
    </row>
  </sheetData>
  <mergeCells count="63">
    <mergeCell ref="A10:B10"/>
    <mergeCell ref="A11:B11"/>
    <mergeCell ref="A9:B9"/>
    <mergeCell ref="A6:B6"/>
    <mergeCell ref="A7:B7"/>
    <mergeCell ref="A1:B1"/>
    <mergeCell ref="A2:B2"/>
    <mergeCell ref="A3:B3"/>
    <mergeCell ref="A4:B4"/>
    <mergeCell ref="A8:B8"/>
    <mergeCell ref="A22:B22"/>
    <mergeCell ref="A23:B23"/>
    <mergeCell ref="A12:B12"/>
    <mergeCell ref="A13:B13"/>
    <mergeCell ref="A14:B14"/>
    <mergeCell ref="A18:B18"/>
    <mergeCell ref="A21:B21"/>
    <mergeCell ref="A19:B19"/>
    <mergeCell ref="A20:B20"/>
    <mergeCell ref="A16:B16"/>
    <mergeCell ref="A17:B17"/>
    <mergeCell ref="A15:B15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9:A70"/>
    <mergeCell ref="A60:B60"/>
    <mergeCell ref="A61:B61"/>
    <mergeCell ref="A62:B62"/>
    <mergeCell ref="A63:B63"/>
    <mergeCell ref="A64:B64"/>
  </mergeCells>
  <pageMargins left="0.70866141732283472" right="0.19685039370078741" top="0.19685039370078741" bottom="0.19685039370078741" header="0.31496062992125984" footer="0.31496062992125984"/>
  <pageSetup paperSize="9" scale="90" fitToHeight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10" workbookViewId="0">
      <selection activeCell="I11" sqref="I11"/>
    </sheetView>
  </sheetViews>
  <sheetFormatPr defaultColWidth="8.85546875" defaultRowHeight="15" x14ac:dyDescent="0.25"/>
  <cols>
    <col min="1" max="1" width="29" style="1" customWidth="1"/>
    <col min="2" max="2" width="8.28515625" style="1" customWidth="1"/>
    <col min="3" max="3" width="10.28515625" style="1" customWidth="1"/>
    <col min="4" max="4" width="7.28515625" style="1" customWidth="1"/>
    <col min="5" max="5" width="10" style="1" customWidth="1"/>
    <col min="6" max="6" width="9.85546875" style="1" customWidth="1"/>
    <col min="7" max="7" width="11.5703125" style="1" customWidth="1"/>
    <col min="8" max="8" width="3.7109375" style="1" customWidth="1"/>
    <col min="9" max="16384" width="8.85546875" style="1"/>
  </cols>
  <sheetData>
    <row r="1" spans="1:11" x14ac:dyDescent="0.25">
      <c r="A1" s="178" t="s">
        <v>304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1" x14ac:dyDescent="0.25">
      <c r="A2" s="178" t="s">
        <v>157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1" x14ac:dyDescent="0.25">
      <c r="A3" s="178" t="s">
        <v>383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1" x14ac:dyDescent="0.25">
      <c r="A4" s="178" t="s">
        <v>384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</row>
    <row r="5" spans="1:11" x14ac:dyDescent="0.25">
      <c r="A5" s="89"/>
    </row>
    <row r="6" spans="1:11" ht="15.75" x14ac:dyDescent="0.25">
      <c r="A6" s="176" t="s">
        <v>117</v>
      </c>
      <c r="B6" s="176"/>
      <c r="C6" s="176"/>
      <c r="D6" s="176"/>
      <c r="E6" s="176"/>
      <c r="F6" s="176"/>
      <c r="G6" s="176"/>
    </row>
    <row r="7" spans="1:11" ht="15.75" x14ac:dyDescent="0.25">
      <c r="A7" s="176" t="s">
        <v>305</v>
      </c>
      <c r="B7" s="176"/>
      <c r="C7" s="176"/>
      <c r="D7" s="176"/>
      <c r="E7" s="176"/>
      <c r="F7" s="176"/>
      <c r="G7" s="176"/>
    </row>
    <row r="8" spans="1:11" ht="15.75" x14ac:dyDescent="0.25">
      <c r="A8" s="176" t="s">
        <v>385</v>
      </c>
      <c r="B8" s="176"/>
      <c r="C8" s="176"/>
      <c r="D8" s="176"/>
      <c r="E8" s="176"/>
      <c r="F8" s="176"/>
    </row>
    <row r="9" spans="1:11" x14ac:dyDescent="0.25">
      <c r="A9" s="89" t="s">
        <v>138</v>
      </c>
    </row>
    <row r="10" spans="1:11" ht="76.5" x14ac:dyDescent="0.25">
      <c r="A10" s="177" t="s">
        <v>52</v>
      </c>
      <c r="B10" s="177" t="s">
        <v>291</v>
      </c>
      <c r="C10" s="90" t="s">
        <v>139</v>
      </c>
      <c r="D10" s="177" t="s">
        <v>387</v>
      </c>
      <c r="E10" s="177" t="s">
        <v>388</v>
      </c>
      <c r="F10" s="177" t="s">
        <v>355</v>
      </c>
      <c r="G10" s="90" t="s">
        <v>139</v>
      </c>
    </row>
    <row r="11" spans="1:11" ht="45" customHeight="1" x14ac:dyDescent="0.25">
      <c r="A11" s="177"/>
      <c r="B11" s="177"/>
      <c r="C11" s="120" t="s">
        <v>386</v>
      </c>
      <c r="D11" s="177"/>
      <c r="E11" s="177"/>
      <c r="F11" s="177"/>
      <c r="G11" s="120" t="s">
        <v>389</v>
      </c>
    </row>
    <row r="12" spans="1:11" x14ac:dyDescent="0.25">
      <c r="A12" s="91"/>
      <c r="B12" s="92"/>
      <c r="C12" s="92"/>
      <c r="D12" s="92"/>
      <c r="E12" s="92"/>
      <c r="F12" s="92"/>
      <c r="G12" s="92"/>
    </row>
    <row r="13" spans="1:11" x14ac:dyDescent="0.25">
      <c r="A13" s="90">
        <v>1</v>
      </c>
      <c r="B13" s="90">
        <v>2</v>
      </c>
      <c r="C13" s="90">
        <v>3</v>
      </c>
      <c r="D13" s="90">
        <v>4</v>
      </c>
      <c r="E13" s="90">
        <v>5</v>
      </c>
      <c r="F13" s="90">
        <v>6</v>
      </c>
      <c r="G13" s="90">
        <v>7</v>
      </c>
    </row>
    <row r="14" spans="1:11" x14ac:dyDescent="0.25">
      <c r="A14" s="93" t="s">
        <v>143</v>
      </c>
      <c r="B14" s="94">
        <v>0</v>
      </c>
      <c r="C14" s="95"/>
      <c r="D14" s="94">
        <v>0</v>
      </c>
      <c r="E14" s="94"/>
      <c r="F14" s="94">
        <v>0</v>
      </c>
      <c r="G14" s="94"/>
    </row>
    <row r="15" spans="1:11" ht="25.5" x14ac:dyDescent="0.25">
      <c r="A15" s="96" t="s">
        <v>144</v>
      </c>
      <c r="B15" s="97">
        <v>0</v>
      </c>
      <c r="C15" s="90"/>
      <c r="D15" s="97">
        <v>0</v>
      </c>
      <c r="E15" s="90"/>
      <c r="F15" s="97">
        <v>0</v>
      </c>
      <c r="G15" s="90"/>
    </row>
    <row r="16" spans="1:11" ht="25.5" x14ac:dyDescent="0.25">
      <c r="A16" s="96" t="s">
        <v>145</v>
      </c>
      <c r="B16" s="97">
        <v>0</v>
      </c>
      <c r="C16" s="90"/>
      <c r="D16" s="97">
        <v>0</v>
      </c>
      <c r="E16" s="97"/>
      <c r="F16" s="97">
        <v>0</v>
      </c>
      <c r="G16" s="97"/>
    </row>
    <row r="17" spans="1:7" ht="25.5" x14ac:dyDescent="0.25">
      <c r="A17" s="93" t="s">
        <v>146</v>
      </c>
      <c r="B17" s="94">
        <v>0</v>
      </c>
      <c r="C17" s="95"/>
      <c r="D17" s="94">
        <v>0</v>
      </c>
      <c r="E17" s="94"/>
      <c r="F17" s="94">
        <v>0</v>
      </c>
      <c r="G17" s="94"/>
    </row>
    <row r="18" spans="1:7" ht="25.5" x14ac:dyDescent="0.25">
      <c r="A18" s="96" t="s">
        <v>147</v>
      </c>
      <c r="B18" s="97">
        <v>0</v>
      </c>
      <c r="C18" s="90"/>
      <c r="D18" s="97">
        <v>0</v>
      </c>
      <c r="E18" s="90"/>
      <c r="F18" s="97">
        <v>0</v>
      </c>
      <c r="G18" s="90"/>
    </row>
    <row r="19" spans="1:7" ht="38.25" x14ac:dyDescent="0.25">
      <c r="A19" s="96" t="s">
        <v>148</v>
      </c>
      <c r="B19" s="97">
        <v>0</v>
      </c>
      <c r="C19" s="90"/>
      <c r="D19" s="97">
        <v>0</v>
      </c>
      <c r="E19" s="97"/>
      <c r="F19" s="97">
        <v>0</v>
      </c>
      <c r="G19" s="97"/>
    </row>
    <row r="20" spans="1:7" ht="38.25" x14ac:dyDescent="0.25">
      <c r="A20" s="93" t="s">
        <v>149</v>
      </c>
      <c r="B20" s="94">
        <v>0</v>
      </c>
      <c r="C20" s="95"/>
      <c r="D20" s="94">
        <v>0</v>
      </c>
      <c r="E20" s="94"/>
      <c r="F20" s="94">
        <v>0</v>
      </c>
      <c r="G20" s="94"/>
    </row>
    <row r="21" spans="1:7" ht="51" x14ac:dyDescent="0.25">
      <c r="A21" s="96" t="s">
        <v>150</v>
      </c>
      <c r="B21" s="97">
        <v>0</v>
      </c>
      <c r="C21" s="90"/>
      <c r="D21" s="97">
        <v>0</v>
      </c>
      <c r="E21" s="97"/>
      <c r="F21" s="97">
        <v>0</v>
      </c>
      <c r="G21" s="97"/>
    </row>
    <row r="22" spans="1:7" ht="76.5" x14ac:dyDescent="0.25">
      <c r="A22" s="96" t="s">
        <v>151</v>
      </c>
      <c r="B22" s="97">
        <v>0</v>
      </c>
      <c r="C22" s="90"/>
      <c r="D22" s="97">
        <v>0</v>
      </c>
      <c r="E22" s="97"/>
      <c r="F22" s="97">
        <v>0</v>
      </c>
      <c r="G22" s="97"/>
    </row>
    <row r="23" spans="1:7" ht="76.5" x14ac:dyDescent="0.25">
      <c r="A23" s="96" t="s">
        <v>152</v>
      </c>
      <c r="B23" s="97">
        <v>0</v>
      </c>
      <c r="C23" s="90"/>
      <c r="D23" s="97">
        <v>0</v>
      </c>
      <c r="E23" s="97"/>
      <c r="F23" s="97">
        <v>0</v>
      </c>
      <c r="G23" s="97"/>
    </row>
    <row r="24" spans="1:7" ht="51" x14ac:dyDescent="0.25">
      <c r="A24" s="96" t="s">
        <v>153</v>
      </c>
      <c r="B24" s="97">
        <v>0</v>
      </c>
      <c r="C24" s="90"/>
      <c r="D24" s="97">
        <v>0</v>
      </c>
      <c r="E24" s="97"/>
      <c r="F24" s="97">
        <v>0</v>
      </c>
      <c r="G24" s="97"/>
    </row>
    <row r="25" spans="1:7" ht="76.5" x14ac:dyDescent="0.25">
      <c r="A25" s="96" t="s">
        <v>154</v>
      </c>
      <c r="B25" s="97">
        <v>0</v>
      </c>
      <c r="C25" s="90"/>
      <c r="D25" s="97">
        <v>0</v>
      </c>
      <c r="E25" s="97"/>
      <c r="F25" s="97">
        <v>0</v>
      </c>
      <c r="G25" s="97"/>
    </row>
    <row r="26" spans="1:7" ht="76.5" x14ac:dyDescent="0.25">
      <c r="A26" s="96" t="s">
        <v>155</v>
      </c>
      <c r="B26" s="97">
        <v>0</v>
      </c>
      <c r="C26" s="90"/>
      <c r="D26" s="97">
        <v>0</v>
      </c>
      <c r="E26" s="97"/>
      <c r="F26" s="97">
        <v>0</v>
      </c>
      <c r="G26" s="97"/>
    </row>
    <row r="27" spans="1:7" x14ac:dyDescent="0.25">
      <c r="A27" s="98"/>
    </row>
  </sheetData>
  <mergeCells count="12">
    <mergeCell ref="A7:G7"/>
    <mergeCell ref="A1:K1"/>
    <mergeCell ref="A2:K2"/>
    <mergeCell ref="A3:K3"/>
    <mergeCell ref="A4:K4"/>
    <mergeCell ref="A6:G6"/>
    <mergeCell ref="A8:F8"/>
    <mergeCell ref="A10:A11"/>
    <mergeCell ref="B10:B11"/>
    <mergeCell ref="D10:D11"/>
    <mergeCell ref="E10:E11"/>
    <mergeCell ref="F10: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25" sqref="C25"/>
    </sheetView>
  </sheetViews>
  <sheetFormatPr defaultRowHeight="15" x14ac:dyDescent="0.25"/>
  <cols>
    <col min="1" max="1" width="38.28515625" customWidth="1"/>
    <col min="2" max="2" width="21.5703125" customWidth="1"/>
    <col min="4" max="4" width="10.42578125" bestFit="1" customWidth="1"/>
  </cols>
  <sheetData>
    <row r="1" spans="1:5" x14ac:dyDescent="0.25">
      <c r="A1" s="147" t="s">
        <v>83</v>
      </c>
      <c r="B1" s="147"/>
      <c r="C1" s="147"/>
      <c r="D1" s="147"/>
      <c r="E1" s="147"/>
    </row>
    <row r="2" spans="1:5" x14ac:dyDescent="0.25">
      <c r="A2" s="147" t="s">
        <v>50</v>
      </c>
      <c r="B2" s="147"/>
      <c r="C2" s="147"/>
      <c r="D2" s="147"/>
      <c r="E2" s="147"/>
    </row>
    <row r="3" spans="1:5" x14ac:dyDescent="0.25">
      <c r="A3" s="147" t="s">
        <v>223</v>
      </c>
      <c r="B3" s="147"/>
      <c r="C3" s="147"/>
      <c r="D3" s="147"/>
      <c r="E3" s="147"/>
    </row>
    <row r="4" spans="1:5" x14ac:dyDescent="0.25">
      <c r="A4" s="147" t="s">
        <v>364</v>
      </c>
      <c r="B4" s="147"/>
      <c r="C4" s="147"/>
      <c r="D4" s="147"/>
      <c r="E4" s="147"/>
    </row>
    <row r="5" spans="1:5" x14ac:dyDescent="0.25">
      <c r="A5" s="147" t="s">
        <v>365</v>
      </c>
      <c r="B5" s="147"/>
      <c r="C5" s="147"/>
      <c r="D5" s="147"/>
      <c r="E5" s="147"/>
    </row>
    <row r="6" spans="1:5" x14ac:dyDescent="0.25">
      <c r="A6" s="3"/>
    </row>
    <row r="7" spans="1:5" x14ac:dyDescent="0.25">
      <c r="A7" s="2"/>
    </row>
    <row r="8" spans="1:5" ht="15.75" x14ac:dyDescent="0.25">
      <c r="A8" s="145" t="s">
        <v>84</v>
      </c>
      <c r="B8" s="145"/>
      <c r="C8" s="145"/>
      <c r="D8" s="145"/>
      <c r="E8" s="145"/>
    </row>
    <row r="9" spans="1:5" ht="15.75" x14ac:dyDescent="0.25">
      <c r="A9" s="145" t="s">
        <v>366</v>
      </c>
      <c r="B9" s="145"/>
      <c r="C9" s="145"/>
      <c r="D9" s="145"/>
      <c r="E9" s="145"/>
    </row>
    <row r="10" spans="1:5" ht="15.75" x14ac:dyDescent="0.25">
      <c r="A10" s="145"/>
      <c r="B10" s="145"/>
      <c r="C10" s="145"/>
      <c r="D10" s="145"/>
      <c r="E10" s="145"/>
    </row>
    <row r="11" spans="1:5" ht="15.75" x14ac:dyDescent="0.25">
      <c r="A11" s="146" t="s">
        <v>85</v>
      </c>
      <c r="B11" s="146"/>
      <c r="C11" s="146"/>
      <c r="D11" s="146"/>
      <c r="E11" s="146"/>
    </row>
    <row r="12" spans="1:5" s="20" customFormat="1" ht="24.6" customHeight="1" x14ac:dyDescent="0.25">
      <c r="A12" s="143" t="s">
        <v>125</v>
      </c>
      <c r="B12" s="143" t="s">
        <v>126</v>
      </c>
      <c r="C12" s="144" t="s">
        <v>127</v>
      </c>
      <c r="D12" s="144"/>
      <c r="E12" s="144"/>
    </row>
    <row r="13" spans="1:5" ht="42" customHeight="1" x14ac:dyDescent="0.25">
      <c r="A13" s="143"/>
      <c r="B13" s="143"/>
      <c r="C13" s="43" t="s">
        <v>367</v>
      </c>
      <c r="D13" s="43" t="s">
        <v>303</v>
      </c>
      <c r="E13" s="43" t="s">
        <v>368</v>
      </c>
    </row>
    <row r="14" spans="1:5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</row>
    <row r="15" spans="1:5" ht="38.25" x14ac:dyDescent="0.25">
      <c r="A15" s="19" t="s">
        <v>87</v>
      </c>
      <c r="B15" s="6" t="s">
        <v>86</v>
      </c>
      <c r="C15" s="4"/>
      <c r="D15" s="4"/>
      <c r="E15" s="8"/>
    </row>
    <row r="16" spans="1:5" ht="28.9" customHeight="1" x14ac:dyDescent="0.25">
      <c r="A16" s="5" t="s">
        <v>89</v>
      </c>
      <c r="B16" s="6" t="s">
        <v>88</v>
      </c>
      <c r="C16" s="21">
        <v>0</v>
      </c>
      <c r="D16" s="21">
        <v>0</v>
      </c>
      <c r="E16" s="21">
        <v>0</v>
      </c>
    </row>
    <row r="17" spans="1:5" ht="19.5" customHeight="1" x14ac:dyDescent="0.25">
      <c r="A17" s="18" t="s">
        <v>91</v>
      </c>
      <c r="B17" s="18" t="s">
        <v>90</v>
      </c>
      <c r="C17" s="21">
        <f>C18</f>
        <v>-12417.3</v>
      </c>
      <c r="D17" s="21">
        <f t="shared" ref="D17:E19" si="0">D18</f>
        <v>-12960.799999999997</v>
      </c>
      <c r="E17" s="21">
        <f t="shared" si="0"/>
        <v>-13574.399999999998</v>
      </c>
    </row>
    <row r="18" spans="1:5" ht="16.149999999999999" customHeight="1" x14ac:dyDescent="0.25">
      <c r="A18" s="18" t="s">
        <v>93</v>
      </c>
      <c r="B18" s="18" t="s">
        <v>92</v>
      </c>
      <c r="C18" s="21">
        <f>C19</f>
        <v>-12417.3</v>
      </c>
      <c r="D18" s="21">
        <f t="shared" si="0"/>
        <v>-12960.799999999997</v>
      </c>
      <c r="E18" s="21">
        <f t="shared" si="0"/>
        <v>-13574.399999999998</v>
      </c>
    </row>
    <row r="19" spans="1:5" ht="25.15" customHeight="1" x14ac:dyDescent="0.25">
      <c r="A19" s="18" t="s">
        <v>95</v>
      </c>
      <c r="B19" s="18" t="s">
        <v>94</v>
      </c>
      <c r="C19" s="21">
        <f>C20</f>
        <v>-12417.3</v>
      </c>
      <c r="D19" s="21">
        <f t="shared" si="0"/>
        <v>-12960.799999999997</v>
      </c>
      <c r="E19" s="21">
        <f t="shared" si="0"/>
        <v>-13574.399999999998</v>
      </c>
    </row>
    <row r="20" spans="1:5" ht="27" customHeight="1" x14ac:dyDescent="0.25">
      <c r="A20" s="7" t="s">
        <v>96</v>
      </c>
      <c r="B20" s="7" t="s">
        <v>78</v>
      </c>
      <c r="C20" s="21">
        <f>-Приложение2!C57</f>
        <v>-12417.3</v>
      </c>
      <c r="D20" s="21">
        <f>-Приложение2!D57</f>
        <v>-12960.799999999997</v>
      </c>
      <c r="E20" s="21">
        <f>-Приложение2!E57</f>
        <v>-13574.399999999998</v>
      </c>
    </row>
    <row r="21" spans="1:5" ht="15" customHeight="1" x14ac:dyDescent="0.25">
      <c r="A21" s="18" t="s">
        <v>98</v>
      </c>
      <c r="B21" s="18" t="s">
        <v>97</v>
      </c>
      <c r="C21" s="21">
        <f>C22</f>
        <v>12417.3</v>
      </c>
      <c r="D21" s="21">
        <f>D22</f>
        <v>12960.8</v>
      </c>
      <c r="E21" s="21">
        <f>E22</f>
        <v>13574.4</v>
      </c>
    </row>
    <row r="22" spans="1:5" ht="26.45" customHeight="1" x14ac:dyDescent="0.25">
      <c r="A22" s="18" t="s">
        <v>100</v>
      </c>
      <c r="B22" s="18" t="s">
        <v>99</v>
      </c>
      <c r="C22" s="21">
        <f t="shared" ref="C22:C23" si="1">C23</f>
        <v>12417.3</v>
      </c>
      <c r="D22" s="21">
        <f>D23</f>
        <v>12960.8</v>
      </c>
      <c r="E22" s="21">
        <f>E23</f>
        <v>13574.4</v>
      </c>
    </row>
    <row r="23" spans="1:5" ht="27.75" customHeight="1" x14ac:dyDescent="0.25">
      <c r="A23" s="18" t="s">
        <v>102</v>
      </c>
      <c r="B23" s="18" t="s">
        <v>101</v>
      </c>
      <c r="C23" s="21">
        <f t="shared" si="1"/>
        <v>12417.3</v>
      </c>
      <c r="D23" s="21">
        <f>D24</f>
        <v>12960.8</v>
      </c>
      <c r="E23" s="21">
        <f>E24</f>
        <v>13574.4</v>
      </c>
    </row>
    <row r="24" spans="1:5" ht="29.25" customHeight="1" x14ac:dyDescent="0.25">
      <c r="A24" s="7" t="s">
        <v>103</v>
      </c>
      <c r="B24" s="7" t="s">
        <v>79</v>
      </c>
      <c r="C24" s="21">
        <f>'Приложение 3'!D41</f>
        <v>12417.3</v>
      </c>
      <c r="D24" s="21">
        <f>'Приложение 3'!E41</f>
        <v>12960.8</v>
      </c>
      <c r="E24" s="21">
        <f>'Приложение 3'!F41</f>
        <v>13574.4</v>
      </c>
    </row>
    <row r="25" spans="1:5" s="22" customFormat="1" ht="27.75" customHeight="1" x14ac:dyDescent="0.25">
      <c r="A25" s="33" t="s">
        <v>164</v>
      </c>
      <c r="B25" s="33"/>
      <c r="C25" s="21">
        <v>0</v>
      </c>
      <c r="D25" s="21">
        <f t="shared" ref="D25:E25" si="2">D20+D24</f>
        <v>0</v>
      </c>
      <c r="E25" s="21">
        <f t="shared" si="2"/>
        <v>0</v>
      </c>
    </row>
  </sheetData>
  <mergeCells count="12">
    <mergeCell ref="A8:E8"/>
    <mergeCell ref="A9:E9"/>
    <mergeCell ref="A1:E1"/>
    <mergeCell ref="A2:E2"/>
    <mergeCell ref="A3:E3"/>
    <mergeCell ref="A4:E4"/>
    <mergeCell ref="A5:E5"/>
    <mergeCell ref="A12:A13"/>
    <mergeCell ref="B12:B13"/>
    <mergeCell ref="C12:E12"/>
    <mergeCell ref="A10:E10"/>
    <mergeCell ref="A11:E11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opLeftCell="A52" zoomScale="95" zoomScaleNormal="95" workbookViewId="0">
      <selection activeCell="E57" sqref="E57"/>
    </sheetView>
  </sheetViews>
  <sheetFormatPr defaultColWidth="8.85546875" defaultRowHeight="15.75" x14ac:dyDescent="0.25"/>
  <cols>
    <col min="1" max="1" width="26.28515625" style="54" customWidth="1"/>
    <col min="2" max="2" width="64.7109375" style="54" customWidth="1"/>
    <col min="3" max="3" width="10.140625" style="54" customWidth="1"/>
    <col min="4" max="4" width="11.42578125" style="54" customWidth="1"/>
    <col min="5" max="5" width="9.140625" style="54" customWidth="1"/>
    <col min="6" max="16384" width="8.85546875" style="54"/>
  </cols>
  <sheetData>
    <row r="1" spans="1:5" x14ac:dyDescent="0.25">
      <c r="A1" s="148" t="s">
        <v>82</v>
      </c>
      <c r="B1" s="148"/>
      <c r="C1" s="148"/>
      <c r="D1" s="148"/>
      <c r="E1" s="148"/>
    </row>
    <row r="2" spans="1:5" x14ac:dyDescent="0.25">
      <c r="A2" s="148" t="s">
        <v>0</v>
      </c>
      <c r="B2" s="148"/>
      <c r="C2" s="148"/>
      <c r="D2" s="148"/>
      <c r="E2" s="148"/>
    </row>
    <row r="3" spans="1:5" x14ac:dyDescent="0.25">
      <c r="A3" s="148" t="s">
        <v>352</v>
      </c>
      <c r="B3" s="148"/>
      <c r="C3" s="148"/>
      <c r="D3" s="148"/>
      <c r="E3" s="148"/>
    </row>
    <row r="4" spans="1:5" x14ac:dyDescent="0.25">
      <c r="A4" s="148" t="s">
        <v>353</v>
      </c>
      <c r="B4" s="148"/>
      <c r="C4" s="148"/>
      <c r="D4" s="148"/>
      <c r="E4" s="148"/>
    </row>
    <row r="5" spans="1:5" x14ac:dyDescent="0.25">
      <c r="A5" s="151" t="s">
        <v>128</v>
      </c>
      <c r="B5" s="151"/>
      <c r="C5" s="151"/>
      <c r="D5" s="151"/>
      <c r="E5" s="151"/>
    </row>
    <row r="6" spans="1:5" x14ac:dyDescent="0.25">
      <c r="A6" s="151" t="s">
        <v>354</v>
      </c>
      <c r="B6" s="151"/>
      <c r="C6" s="151"/>
      <c r="D6" s="151"/>
      <c r="E6" s="151"/>
    </row>
    <row r="7" spans="1:5" x14ac:dyDescent="0.25">
      <c r="A7" s="150" t="s">
        <v>116</v>
      </c>
      <c r="B7" s="150"/>
      <c r="C7" s="150"/>
      <c r="D7" s="150"/>
      <c r="E7" s="150"/>
    </row>
    <row r="8" spans="1:5" ht="15.75" customHeight="1" x14ac:dyDescent="0.25">
      <c r="A8" s="149" t="s">
        <v>1</v>
      </c>
      <c r="B8" s="149" t="s">
        <v>2</v>
      </c>
      <c r="C8" s="152" t="s">
        <v>291</v>
      </c>
      <c r="D8" s="152" t="s">
        <v>295</v>
      </c>
      <c r="E8" s="152" t="s">
        <v>355</v>
      </c>
    </row>
    <row r="9" spans="1:5" x14ac:dyDescent="0.25">
      <c r="A9" s="149"/>
      <c r="B9" s="149"/>
      <c r="C9" s="152"/>
      <c r="D9" s="152"/>
      <c r="E9" s="152"/>
    </row>
    <row r="10" spans="1:5" x14ac:dyDescent="0.25">
      <c r="A10" s="149"/>
      <c r="B10" s="149"/>
      <c r="C10" s="152"/>
      <c r="D10" s="152"/>
      <c r="E10" s="152"/>
    </row>
    <row r="11" spans="1:5" x14ac:dyDescent="0.25">
      <c r="A11" s="55">
        <v>1</v>
      </c>
      <c r="B11" s="55">
        <v>2</v>
      </c>
      <c r="C11" s="55">
        <v>3</v>
      </c>
      <c r="D11" s="55">
        <v>4</v>
      </c>
      <c r="E11" s="55">
        <v>5</v>
      </c>
    </row>
    <row r="12" spans="1:5" ht="20.25" customHeight="1" x14ac:dyDescent="0.25">
      <c r="A12" s="48" t="s">
        <v>4</v>
      </c>
      <c r="B12" s="84" t="s">
        <v>5</v>
      </c>
      <c r="C12" s="50">
        <f>C13+C19+C29+C37+C40+C46</f>
        <v>12071.5</v>
      </c>
      <c r="D12" s="50">
        <f t="shared" ref="D12:E12" si="0">D13+D19+D29+D37+D40+D46</f>
        <v>12677.899999999998</v>
      </c>
      <c r="E12" s="50">
        <f t="shared" si="0"/>
        <v>13213.099999999999</v>
      </c>
    </row>
    <row r="13" spans="1:5" ht="15.75" customHeight="1" x14ac:dyDescent="0.25">
      <c r="A13" s="45" t="s">
        <v>6</v>
      </c>
      <c r="B13" s="58" t="s">
        <v>7</v>
      </c>
      <c r="C13" s="46">
        <f>C14</f>
        <v>8056</v>
      </c>
      <c r="D13" s="46">
        <f>D14</f>
        <v>8277</v>
      </c>
      <c r="E13" s="46">
        <f t="shared" ref="E13" si="1">E14</f>
        <v>8671</v>
      </c>
    </row>
    <row r="14" spans="1:5" ht="16.5" customHeight="1" x14ac:dyDescent="0.25">
      <c r="A14" s="45" t="s">
        <v>8</v>
      </c>
      <c r="B14" s="58" t="s">
        <v>9</v>
      </c>
      <c r="C14" s="46">
        <f>C15+C16+C17+C18</f>
        <v>8056</v>
      </c>
      <c r="D14" s="46">
        <f t="shared" ref="D14:E14" si="2">D15+D16+D17+D18</f>
        <v>8277</v>
      </c>
      <c r="E14" s="46">
        <f t="shared" si="2"/>
        <v>8671</v>
      </c>
    </row>
    <row r="15" spans="1:5" ht="227.25" customHeight="1" x14ac:dyDescent="0.25">
      <c r="A15" s="45" t="s">
        <v>10</v>
      </c>
      <c r="B15" s="115" t="s">
        <v>296</v>
      </c>
      <c r="C15" s="46">
        <v>6741.9</v>
      </c>
      <c r="D15" s="46">
        <v>6933.9</v>
      </c>
      <c r="E15" s="46">
        <v>7273.9</v>
      </c>
    </row>
    <row r="16" spans="1:5" ht="184.5" customHeight="1" x14ac:dyDescent="0.25">
      <c r="A16" s="85" t="s">
        <v>297</v>
      </c>
      <c r="B16" s="116" t="s">
        <v>350</v>
      </c>
      <c r="C16" s="46">
        <v>1</v>
      </c>
      <c r="D16" s="46">
        <v>1</v>
      </c>
      <c r="E16" s="46">
        <v>1</v>
      </c>
    </row>
    <row r="17" spans="1:5" ht="153.75" customHeight="1" thickBot="1" x14ac:dyDescent="0.3">
      <c r="A17" s="45" t="s">
        <v>298</v>
      </c>
      <c r="B17" s="115" t="s">
        <v>351</v>
      </c>
      <c r="C17" s="46">
        <v>87.1</v>
      </c>
      <c r="D17" s="46">
        <v>87.1</v>
      </c>
      <c r="E17" s="46">
        <v>87.1</v>
      </c>
    </row>
    <row r="18" spans="1:5" ht="153.75" customHeight="1" thickBot="1" x14ac:dyDescent="0.3">
      <c r="A18" s="123" t="s">
        <v>362</v>
      </c>
      <c r="B18" s="125" t="s">
        <v>363</v>
      </c>
      <c r="C18" s="46">
        <v>1226</v>
      </c>
      <c r="D18" s="46">
        <v>1255</v>
      </c>
      <c r="E18" s="46">
        <v>1309</v>
      </c>
    </row>
    <row r="19" spans="1:5" ht="55.15" customHeight="1" x14ac:dyDescent="0.25">
      <c r="A19" s="48" t="s">
        <v>11</v>
      </c>
      <c r="B19" s="83" t="s">
        <v>12</v>
      </c>
      <c r="C19" s="50">
        <f>C20</f>
        <v>908.69999999999993</v>
      </c>
      <c r="D19" s="50">
        <f t="shared" ref="D19:E19" si="3">D20</f>
        <v>1207.8000000000002</v>
      </c>
      <c r="E19" s="50">
        <f t="shared" si="3"/>
        <v>1253.8000000000002</v>
      </c>
    </row>
    <row r="20" spans="1:5" ht="62.45" customHeight="1" x14ac:dyDescent="0.25">
      <c r="A20" s="45" t="s">
        <v>13</v>
      </c>
      <c r="B20" s="47" t="s">
        <v>14</v>
      </c>
      <c r="C20" s="46">
        <f>C21+C24+C26+C28</f>
        <v>908.69999999999993</v>
      </c>
      <c r="D20" s="46">
        <f t="shared" ref="D20:E20" si="4">D21+D24+D26+D28</f>
        <v>1207.8000000000002</v>
      </c>
      <c r="E20" s="46">
        <f t="shared" si="4"/>
        <v>1253.8000000000002</v>
      </c>
    </row>
    <row r="21" spans="1:5" ht="131.44999999999999" customHeight="1" x14ac:dyDescent="0.25">
      <c r="A21" s="55" t="s">
        <v>185</v>
      </c>
      <c r="B21" s="45" t="s">
        <v>186</v>
      </c>
      <c r="C21" s="46">
        <f>C22</f>
        <v>475.5</v>
      </c>
      <c r="D21" s="46">
        <f>D22</f>
        <v>631.20000000000005</v>
      </c>
      <c r="E21" s="46">
        <f>E22</f>
        <v>654.20000000000005</v>
      </c>
    </row>
    <row r="22" spans="1:5" ht="173.45" customHeight="1" x14ac:dyDescent="0.25">
      <c r="A22" s="45" t="s">
        <v>173</v>
      </c>
      <c r="B22" s="45" t="s">
        <v>174</v>
      </c>
      <c r="C22" s="46">
        <v>475.5</v>
      </c>
      <c r="D22" s="46">
        <v>631.20000000000005</v>
      </c>
      <c r="E22" s="46">
        <v>654.20000000000005</v>
      </c>
    </row>
    <row r="23" spans="1:5" ht="157.15" customHeight="1" x14ac:dyDescent="0.25">
      <c r="A23" s="55" t="s">
        <v>187</v>
      </c>
      <c r="B23" s="45" t="s">
        <v>188</v>
      </c>
      <c r="C23" s="46">
        <f>C24</f>
        <v>2.2999999999999998</v>
      </c>
      <c r="D23" s="46">
        <v>3.1</v>
      </c>
      <c r="E23" s="46">
        <v>3.2</v>
      </c>
    </row>
    <row r="24" spans="1:5" ht="198.6" customHeight="1" x14ac:dyDescent="0.25">
      <c r="A24" s="45" t="s">
        <v>175</v>
      </c>
      <c r="B24" s="45" t="s">
        <v>176</v>
      </c>
      <c r="C24" s="46">
        <v>2.2999999999999998</v>
      </c>
      <c r="D24" s="46">
        <v>3.1</v>
      </c>
      <c r="E24" s="46">
        <v>3.2</v>
      </c>
    </row>
    <row r="25" spans="1:5" ht="147.6" customHeight="1" x14ac:dyDescent="0.25">
      <c r="A25" s="55" t="s">
        <v>189</v>
      </c>
      <c r="B25" s="45" t="s">
        <v>190</v>
      </c>
      <c r="C25" s="46">
        <f>C26</f>
        <v>460</v>
      </c>
      <c r="D25" s="46">
        <f>D26</f>
        <v>610.5</v>
      </c>
      <c r="E25" s="46">
        <f>E26</f>
        <v>633.20000000000005</v>
      </c>
    </row>
    <row r="26" spans="1:5" ht="160.15" customHeight="1" x14ac:dyDescent="0.25">
      <c r="A26" s="45" t="s">
        <v>177</v>
      </c>
      <c r="B26" s="45" t="s">
        <v>178</v>
      </c>
      <c r="C26" s="46">
        <v>460</v>
      </c>
      <c r="D26" s="46">
        <v>610.5</v>
      </c>
      <c r="E26" s="46">
        <v>633.20000000000005</v>
      </c>
    </row>
    <row r="27" spans="1:5" ht="117" customHeight="1" x14ac:dyDescent="0.25">
      <c r="A27" s="55" t="s">
        <v>191</v>
      </c>
      <c r="B27" s="45" t="s">
        <v>192</v>
      </c>
      <c r="C27" s="46">
        <f>C28</f>
        <v>-29.1</v>
      </c>
      <c r="D27" s="46">
        <f>D28</f>
        <v>-37</v>
      </c>
      <c r="E27" s="46">
        <f>E28</f>
        <v>-36.799999999999997</v>
      </c>
    </row>
    <row r="28" spans="1:5" ht="160.9" customHeight="1" x14ac:dyDescent="0.25">
      <c r="A28" s="45" t="s">
        <v>179</v>
      </c>
      <c r="B28" s="45" t="s">
        <v>180</v>
      </c>
      <c r="C28" s="46">
        <v>-29.1</v>
      </c>
      <c r="D28" s="46">
        <v>-37</v>
      </c>
      <c r="E28" s="46">
        <v>-36.799999999999997</v>
      </c>
    </row>
    <row r="29" spans="1:5" ht="15" customHeight="1" x14ac:dyDescent="0.25">
      <c r="A29" s="51" t="s">
        <v>15</v>
      </c>
      <c r="B29" s="57" t="s">
        <v>16</v>
      </c>
      <c r="C29" s="56">
        <f>C30+C32</f>
        <v>1890</v>
      </c>
      <c r="D29" s="56">
        <f>D30+D32</f>
        <v>1928</v>
      </c>
      <c r="E29" s="56">
        <f>E30+E32</f>
        <v>1973</v>
      </c>
    </row>
    <row r="30" spans="1:5" ht="21" customHeight="1" x14ac:dyDescent="0.25">
      <c r="A30" s="45" t="s">
        <v>17</v>
      </c>
      <c r="B30" s="58" t="s">
        <v>18</v>
      </c>
      <c r="C30" s="46">
        <f>C31</f>
        <v>252</v>
      </c>
      <c r="D30" s="46">
        <f>D31</f>
        <v>277</v>
      </c>
      <c r="E30" s="46">
        <f>E31</f>
        <v>305</v>
      </c>
    </row>
    <row r="31" spans="1:5" ht="91.15" customHeight="1" x14ac:dyDescent="0.25">
      <c r="A31" s="45" t="s">
        <v>19</v>
      </c>
      <c r="B31" s="58" t="s">
        <v>20</v>
      </c>
      <c r="C31" s="46">
        <v>252</v>
      </c>
      <c r="D31" s="46">
        <v>277</v>
      </c>
      <c r="E31" s="46">
        <v>305</v>
      </c>
    </row>
    <row r="32" spans="1:5" ht="21.6" customHeight="1" x14ac:dyDescent="0.25">
      <c r="A32" s="45" t="s">
        <v>21</v>
      </c>
      <c r="B32" s="58" t="s">
        <v>22</v>
      </c>
      <c r="C32" s="46">
        <f>C33+C35</f>
        <v>1638</v>
      </c>
      <c r="D32" s="46">
        <f>D33+D35</f>
        <v>1651</v>
      </c>
      <c r="E32" s="46">
        <f>E33+E35</f>
        <v>1668</v>
      </c>
    </row>
    <row r="33" spans="1:5" ht="22.15" customHeight="1" x14ac:dyDescent="0.25">
      <c r="A33" s="45" t="s">
        <v>23</v>
      </c>
      <c r="B33" s="58" t="s">
        <v>24</v>
      </c>
      <c r="C33" s="46">
        <f>C34</f>
        <v>505</v>
      </c>
      <c r="D33" s="46">
        <f>D34</f>
        <v>537</v>
      </c>
      <c r="E33" s="46">
        <f>E34</f>
        <v>571</v>
      </c>
    </row>
    <row r="34" spans="1:5" ht="54" customHeight="1" x14ac:dyDescent="0.25">
      <c r="A34" s="45" t="s">
        <v>25</v>
      </c>
      <c r="B34" s="58" t="s">
        <v>26</v>
      </c>
      <c r="C34" s="46">
        <v>505</v>
      </c>
      <c r="D34" s="46">
        <v>537</v>
      </c>
      <c r="E34" s="46">
        <v>571</v>
      </c>
    </row>
    <row r="35" spans="1:5" ht="25.15" customHeight="1" x14ac:dyDescent="0.25">
      <c r="A35" s="45" t="s">
        <v>27</v>
      </c>
      <c r="B35" s="58" t="s">
        <v>28</v>
      </c>
      <c r="C35" s="46">
        <f>C36</f>
        <v>1133</v>
      </c>
      <c r="D35" s="46">
        <f>D36</f>
        <v>1114</v>
      </c>
      <c r="E35" s="46">
        <f>E36</f>
        <v>1097</v>
      </c>
    </row>
    <row r="36" spans="1:5" ht="70.150000000000006" customHeight="1" x14ac:dyDescent="0.25">
      <c r="A36" s="45" t="s">
        <v>29</v>
      </c>
      <c r="B36" s="58" t="s">
        <v>30</v>
      </c>
      <c r="C36" s="46">
        <v>1133</v>
      </c>
      <c r="D36" s="46">
        <v>1114</v>
      </c>
      <c r="E36" s="46">
        <v>1097</v>
      </c>
    </row>
    <row r="37" spans="1:5" ht="17.25" customHeight="1" x14ac:dyDescent="0.25">
      <c r="A37" s="48" t="s">
        <v>31</v>
      </c>
      <c r="B37" s="49" t="s">
        <v>32</v>
      </c>
      <c r="C37" s="50">
        <f t="shared" ref="C37:E38" si="5">C38</f>
        <v>3.3</v>
      </c>
      <c r="D37" s="50">
        <f t="shared" si="5"/>
        <v>3.3</v>
      </c>
      <c r="E37" s="50">
        <f t="shared" si="5"/>
        <v>3.3</v>
      </c>
    </row>
    <row r="38" spans="1:5" ht="73.900000000000006" customHeight="1" x14ac:dyDescent="0.25">
      <c r="A38" s="45" t="s">
        <v>33</v>
      </c>
      <c r="B38" s="47" t="s">
        <v>34</v>
      </c>
      <c r="C38" s="46">
        <f t="shared" si="5"/>
        <v>3.3</v>
      </c>
      <c r="D38" s="46">
        <f t="shared" si="5"/>
        <v>3.3</v>
      </c>
      <c r="E38" s="46">
        <f t="shared" si="5"/>
        <v>3.3</v>
      </c>
    </row>
    <row r="39" spans="1:5" ht="80.25" customHeight="1" x14ac:dyDescent="0.25">
      <c r="A39" s="45" t="s">
        <v>35</v>
      </c>
      <c r="B39" s="47" t="s">
        <v>36</v>
      </c>
      <c r="C39" s="46">
        <v>3.3</v>
      </c>
      <c r="D39" s="46">
        <v>3.3</v>
      </c>
      <c r="E39" s="46">
        <v>3.3</v>
      </c>
    </row>
    <row r="40" spans="1:5" ht="53.25" customHeight="1" x14ac:dyDescent="0.25">
      <c r="A40" s="51" t="s">
        <v>37</v>
      </c>
      <c r="B40" s="57" t="s">
        <v>38</v>
      </c>
      <c r="C40" s="56">
        <f>C41</f>
        <v>1207.5</v>
      </c>
      <c r="D40" s="56">
        <f>D41</f>
        <v>1255.8</v>
      </c>
      <c r="E40" s="56">
        <f>E41</f>
        <v>1306</v>
      </c>
    </row>
    <row r="41" spans="1:5" ht="108" customHeight="1" x14ac:dyDescent="0.25">
      <c r="A41" s="45" t="s">
        <v>165</v>
      </c>
      <c r="B41" s="59" t="s">
        <v>168</v>
      </c>
      <c r="C41" s="50">
        <f>C42+C44</f>
        <v>1207.5</v>
      </c>
      <c r="D41" s="50">
        <f t="shared" ref="D41:E41" si="6">D42+D44</f>
        <v>1255.8</v>
      </c>
      <c r="E41" s="50">
        <f t="shared" si="6"/>
        <v>1306</v>
      </c>
    </row>
    <row r="42" spans="1:5" ht="104.25" customHeight="1" x14ac:dyDescent="0.25">
      <c r="A42" s="45" t="s">
        <v>114</v>
      </c>
      <c r="B42" s="60" t="s">
        <v>167</v>
      </c>
      <c r="C42" s="46">
        <f>C43</f>
        <v>1185.3</v>
      </c>
      <c r="D42" s="46">
        <f>D43</f>
        <v>1232.7</v>
      </c>
      <c r="E42" s="46">
        <f>E43</f>
        <v>1282</v>
      </c>
    </row>
    <row r="43" spans="1:5" ht="96" customHeight="1" thickBot="1" x14ac:dyDescent="0.3">
      <c r="A43" s="45" t="s">
        <v>80</v>
      </c>
      <c r="B43" s="58" t="s">
        <v>81</v>
      </c>
      <c r="C43" s="46">
        <v>1185.3</v>
      </c>
      <c r="D43" s="46">
        <v>1232.7</v>
      </c>
      <c r="E43" s="46">
        <v>1282</v>
      </c>
    </row>
    <row r="44" spans="1:5" ht="121.5" customHeight="1" thickBot="1" x14ac:dyDescent="0.3">
      <c r="A44" s="45" t="s">
        <v>207</v>
      </c>
      <c r="B44" s="117" t="s">
        <v>208</v>
      </c>
      <c r="C44" s="46">
        <f>C45</f>
        <v>22.2</v>
      </c>
      <c r="D44" s="46">
        <f>D45</f>
        <v>23.1</v>
      </c>
      <c r="E44" s="46">
        <f>E45</f>
        <v>24</v>
      </c>
    </row>
    <row r="45" spans="1:5" ht="122.25" customHeight="1" thickBot="1" x14ac:dyDescent="0.3">
      <c r="A45" s="45" t="s">
        <v>209</v>
      </c>
      <c r="B45" s="118" t="s">
        <v>210</v>
      </c>
      <c r="C45" s="46">
        <v>22.2</v>
      </c>
      <c r="D45" s="46">
        <v>23.1</v>
      </c>
      <c r="E45" s="46">
        <v>24</v>
      </c>
    </row>
    <row r="46" spans="1:5" ht="81.75" customHeight="1" x14ac:dyDescent="0.25">
      <c r="A46" s="121" t="s">
        <v>356</v>
      </c>
      <c r="B46" s="122" t="s">
        <v>357</v>
      </c>
      <c r="C46" s="9">
        <f>C47</f>
        <v>6</v>
      </c>
      <c r="D46" s="9">
        <f t="shared" ref="D46:E46" si="7">D47</f>
        <v>6</v>
      </c>
      <c r="E46" s="9">
        <f t="shared" si="7"/>
        <v>6</v>
      </c>
    </row>
    <row r="47" spans="1:5" ht="81.75" customHeight="1" x14ac:dyDescent="0.25">
      <c r="A47" s="123" t="s">
        <v>358</v>
      </c>
      <c r="B47" s="124" t="s">
        <v>359</v>
      </c>
      <c r="C47" s="9">
        <f>C48</f>
        <v>6</v>
      </c>
      <c r="D47" s="9">
        <f t="shared" ref="D47:E47" si="8">D48</f>
        <v>6</v>
      </c>
      <c r="E47" s="9">
        <f t="shared" si="8"/>
        <v>6</v>
      </c>
    </row>
    <row r="48" spans="1:5" ht="81.75" customHeight="1" x14ac:dyDescent="0.25">
      <c r="A48" s="123" t="s">
        <v>360</v>
      </c>
      <c r="B48" s="124" t="s">
        <v>361</v>
      </c>
      <c r="C48" s="9">
        <v>6</v>
      </c>
      <c r="D48" s="9">
        <v>6</v>
      </c>
      <c r="E48" s="9">
        <v>6</v>
      </c>
    </row>
    <row r="49" spans="1:5" ht="46.15" customHeight="1" x14ac:dyDescent="0.25">
      <c r="A49" s="48" t="s">
        <v>160</v>
      </c>
      <c r="B49" s="61" t="s">
        <v>161</v>
      </c>
      <c r="C49" s="56">
        <f>C50</f>
        <v>345.79999999999995</v>
      </c>
      <c r="D49" s="56">
        <f t="shared" ref="D49:E49" si="9">D50</f>
        <v>282.89999999999998</v>
      </c>
      <c r="E49" s="56">
        <f t="shared" si="9"/>
        <v>361.3</v>
      </c>
    </row>
    <row r="50" spans="1:5" ht="67.150000000000006" customHeight="1" x14ac:dyDescent="0.25">
      <c r="A50" s="45" t="s">
        <v>162</v>
      </c>
      <c r="B50" s="47" t="s">
        <v>163</v>
      </c>
      <c r="C50" s="46">
        <f>C51+C54</f>
        <v>345.79999999999995</v>
      </c>
      <c r="D50" s="46">
        <f t="shared" ref="D50:E50" si="10">D51+D54</f>
        <v>282.89999999999998</v>
      </c>
      <c r="E50" s="46">
        <f t="shared" si="10"/>
        <v>361.3</v>
      </c>
    </row>
    <row r="51" spans="1:5" ht="41.45" customHeight="1" x14ac:dyDescent="0.25">
      <c r="A51" s="82" t="s">
        <v>120</v>
      </c>
      <c r="B51" s="61" t="s">
        <v>39</v>
      </c>
      <c r="C51" s="50">
        <f>C52</f>
        <v>92.6</v>
      </c>
      <c r="D51" s="50">
        <f t="shared" ref="D51:E51" si="11">D52</f>
        <v>0</v>
      </c>
      <c r="E51" s="50">
        <f t="shared" si="11"/>
        <v>0</v>
      </c>
    </row>
    <row r="52" spans="1:5" ht="52.9" customHeight="1" x14ac:dyDescent="0.25">
      <c r="A52" s="45" t="s">
        <v>202</v>
      </c>
      <c r="B52" s="58" t="s">
        <v>203</v>
      </c>
      <c r="C52" s="46">
        <f>C53</f>
        <v>92.6</v>
      </c>
      <c r="D52" s="46">
        <v>0</v>
      </c>
      <c r="E52" s="46">
        <v>0</v>
      </c>
    </row>
    <row r="53" spans="1:5" ht="61.15" customHeight="1" x14ac:dyDescent="0.25">
      <c r="A53" s="64" t="s">
        <v>204</v>
      </c>
      <c r="B53" s="47" t="s">
        <v>205</v>
      </c>
      <c r="C53" s="46">
        <v>92.6</v>
      </c>
      <c r="D53" s="46">
        <v>0</v>
      </c>
      <c r="E53" s="46">
        <v>0</v>
      </c>
    </row>
    <row r="54" spans="1:5" ht="35.450000000000003" customHeight="1" x14ac:dyDescent="0.25">
      <c r="A54" s="62" t="s">
        <v>121</v>
      </c>
      <c r="B54" s="63" t="s">
        <v>40</v>
      </c>
      <c r="C54" s="56">
        <f>C55</f>
        <v>253.2</v>
      </c>
      <c r="D54" s="56">
        <f t="shared" ref="D54:E54" si="12">D55</f>
        <v>282.89999999999998</v>
      </c>
      <c r="E54" s="56">
        <f t="shared" si="12"/>
        <v>361.3</v>
      </c>
    </row>
    <row r="55" spans="1:5" ht="73.150000000000006" customHeight="1" x14ac:dyDescent="0.25">
      <c r="A55" s="64" t="s">
        <v>122</v>
      </c>
      <c r="B55" s="45" t="s">
        <v>193</v>
      </c>
      <c r="C55" s="46">
        <f>C56</f>
        <v>253.2</v>
      </c>
      <c r="D55" s="46">
        <f>D56</f>
        <v>282.89999999999998</v>
      </c>
      <c r="E55" s="46">
        <f>E56</f>
        <v>361.3</v>
      </c>
    </row>
    <row r="56" spans="1:5" ht="82.15" customHeight="1" x14ac:dyDescent="0.25">
      <c r="A56" s="64" t="s">
        <v>123</v>
      </c>
      <c r="B56" s="45" t="s">
        <v>194</v>
      </c>
      <c r="C56" s="46">
        <v>253.2</v>
      </c>
      <c r="D56" s="46">
        <v>282.89999999999998</v>
      </c>
      <c r="E56" s="46">
        <v>361.3</v>
      </c>
    </row>
    <row r="57" spans="1:5" ht="25.9" customHeight="1" x14ac:dyDescent="0.25">
      <c r="A57" s="58"/>
      <c r="B57" s="49" t="s">
        <v>42</v>
      </c>
      <c r="C57" s="56">
        <f>C12+C49</f>
        <v>12417.3</v>
      </c>
      <c r="D57" s="56">
        <f>D12+D49</f>
        <v>12960.799999999997</v>
      </c>
      <c r="E57" s="56">
        <f>E12+E49</f>
        <v>13574.399999999998</v>
      </c>
    </row>
    <row r="58" spans="1:5" x14ac:dyDescent="0.25">
      <c r="A58" s="65"/>
    </row>
    <row r="59" spans="1:5" x14ac:dyDescent="0.25">
      <c r="A59" s="65"/>
    </row>
    <row r="60" spans="1:5" x14ac:dyDescent="0.25">
      <c r="A60" s="65"/>
    </row>
    <row r="61" spans="1:5" x14ac:dyDescent="0.25">
      <c r="A61" s="65"/>
    </row>
  </sheetData>
  <mergeCells count="12">
    <mergeCell ref="A1:E1"/>
    <mergeCell ref="A8:A10"/>
    <mergeCell ref="B8:B10"/>
    <mergeCell ref="A7:E7"/>
    <mergeCell ref="A5:E5"/>
    <mergeCell ref="A6:E6"/>
    <mergeCell ref="A2:E2"/>
    <mergeCell ref="A3:E3"/>
    <mergeCell ref="A4:E4"/>
    <mergeCell ref="C8:C10"/>
    <mergeCell ref="D8:D10"/>
    <mergeCell ref="E8:E10"/>
  </mergeCells>
  <pageMargins left="0.70866141732283472" right="0.19685039370078741" top="0.19685039370078741" bottom="0.19685039370078741" header="0.31496062992125984" footer="0.19685039370078741"/>
  <pageSetup paperSize="9" scale="75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28" zoomScale="106" zoomScaleNormal="106" workbookViewId="0">
      <selection activeCell="E47" sqref="E47"/>
    </sheetView>
  </sheetViews>
  <sheetFormatPr defaultColWidth="8.85546875" defaultRowHeight="15" x14ac:dyDescent="0.25"/>
  <cols>
    <col min="1" max="1" width="44.28515625" style="22" customWidth="1"/>
    <col min="2" max="2" width="5.5703125" style="22" customWidth="1"/>
    <col min="3" max="3" width="6.140625" style="22" customWidth="1"/>
    <col min="4" max="4" width="8.85546875" style="22" customWidth="1"/>
    <col min="5" max="5" width="13.140625" style="22" customWidth="1"/>
    <col min="6" max="6" width="11.85546875" style="22" customWidth="1"/>
    <col min="7" max="16384" width="8.85546875" style="22"/>
  </cols>
  <sheetData>
    <row r="1" spans="1:7" x14ac:dyDescent="0.25">
      <c r="A1" s="81" t="s">
        <v>293</v>
      </c>
      <c r="B1" s="71"/>
      <c r="C1" s="71"/>
      <c r="D1" s="107"/>
      <c r="E1" s="108"/>
      <c r="F1" s="108"/>
      <c r="G1" s="108"/>
    </row>
    <row r="2" spans="1:7" x14ac:dyDescent="0.25">
      <c r="A2" s="81" t="s">
        <v>289</v>
      </c>
      <c r="B2" s="71"/>
      <c r="C2" s="71"/>
      <c r="D2" s="107"/>
      <c r="E2" s="108"/>
      <c r="F2" s="108"/>
      <c r="G2" s="108"/>
    </row>
    <row r="3" spans="1:7" x14ac:dyDescent="0.25">
      <c r="A3" s="81" t="s">
        <v>290</v>
      </c>
      <c r="B3" s="71"/>
      <c r="C3" s="71"/>
      <c r="D3" s="107"/>
      <c r="E3" s="108"/>
      <c r="F3" s="108"/>
      <c r="G3" s="108"/>
    </row>
    <row r="4" spans="1:7" x14ac:dyDescent="0.25">
      <c r="A4" s="81" t="s">
        <v>369</v>
      </c>
      <c r="B4" s="71"/>
      <c r="C4" s="71"/>
      <c r="D4" s="107"/>
      <c r="E4" s="107"/>
      <c r="F4" s="107"/>
      <c r="G4" s="107"/>
    </row>
    <row r="5" spans="1:7" x14ac:dyDescent="0.25">
      <c r="A5" s="81" t="s">
        <v>370</v>
      </c>
      <c r="B5" s="71"/>
      <c r="C5" s="71"/>
      <c r="D5" s="107"/>
      <c r="E5" s="108"/>
      <c r="F5" s="108"/>
      <c r="G5" s="108"/>
    </row>
    <row r="6" spans="1:7" ht="14.45" customHeight="1" x14ac:dyDescent="0.25">
      <c r="A6" s="81"/>
      <c r="B6" s="71"/>
      <c r="C6" s="71"/>
      <c r="D6" s="71"/>
    </row>
    <row r="7" spans="1:7" x14ac:dyDescent="0.25">
      <c r="A7" s="81"/>
      <c r="B7" s="71"/>
      <c r="C7" s="71"/>
      <c r="D7" s="71"/>
      <c r="E7" s="71"/>
      <c r="F7" s="71"/>
    </row>
    <row r="8" spans="1:7" ht="5.25" customHeight="1" x14ac:dyDescent="0.25">
      <c r="A8" s="81"/>
      <c r="B8" s="71"/>
      <c r="C8" s="71"/>
      <c r="D8" s="71"/>
      <c r="E8" s="71"/>
      <c r="F8" s="71"/>
    </row>
    <row r="9" spans="1:7" ht="15" customHeight="1" x14ac:dyDescent="0.25">
      <c r="A9" s="153" t="s">
        <v>294</v>
      </c>
      <c r="B9" s="153"/>
      <c r="C9" s="153"/>
      <c r="D9" s="153"/>
      <c r="E9" s="153"/>
      <c r="F9" s="153"/>
    </row>
    <row r="10" spans="1:7" x14ac:dyDescent="0.25">
      <c r="A10" s="153" t="s">
        <v>371</v>
      </c>
      <c r="B10" s="153"/>
      <c r="C10" s="153"/>
      <c r="D10" s="153"/>
      <c r="E10" s="153"/>
      <c r="F10"/>
    </row>
    <row r="11" spans="1:7" ht="12.75" customHeight="1" x14ac:dyDescent="0.25">
      <c r="A11" s="153" t="s">
        <v>372</v>
      </c>
      <c r="B11" s="153"/>
      <c r="C11" s="153"/>
      <c r="D11" s="153"/>
      <c r="E11" s="153"/>
      <c r="F11"/>
    </row>
    <row r="12" spans="1:7" x14ac:dyDescent="0.25">
      <c r="A12" s="73"/>
      <c r="B12"/>
      <c r="C12"/>
      <c r="D12"/>
      <c r="E12"/>
      <c r="F12"/>
    </row>
    <row r="13" spans="1:7" ht="15.75" thickBot="1" x14ac:dyDescent="0.3">
      <c r="A13" s="23" t="s">
        <v>51</v>
      </c>
      <c r="B13"/>
      <c r="C13"/>
      <c r="D13"/>
      <c r="E13"/>
      <c r="F13"/>
    </row>
    <row r="14" spans="1:7" ht="15.75" thickBot="1" x14ac:dyDescent="0.3">
      <c r="A14" s="74" t="s">
        <v>52</v>
      </c>
      <c r="B14" s="75" t="s">
        <v>54</v>
      </c>
      <c r="C14" s="75" t="s">
        <v>55</v>
      </c>
      <c r="D14" s="75" t="s">
        <v>291</v>
      </c>
      <c r="E14" s="75" t="s">
        <v>295</v>
      </c>
      <c r="F14" s="75" t="s">
        <v>355</v>
      </c>
    </row>
    <row r="15" spans="1:7" ht="50.25" customHeight="1" thickBot="1" x14ac:dyDescent="0.3">
      <c r="A15" s="76">
        <v>1</v>
      </c>
      <c r="B15" s="77">
        <v>2</v>
      </c>
      <c r="C15" s="77">
        <v>3</v>
      </c>
      <c r="D15" s="77">
        <v>4</v>
      </c>
      <c r="E15" s="77">
        <v>5</v>
      </c>
      <c r="F15" s="77">
        <v>6</v>
      </c>
    </row>
    <row r="16" spans="1:7" ht="15.6" customHeight="1" x14ac:dyDescent="0.25">
      <c r="A16" s="179" t="s">
        <v>292</v>
      </c>
      <c r="B16" s="180" t="s">
        <v>71</v>
      </c>
      <c r="C16" s="181"/>
      <c r="D16" s="182">
        <v>4547700</v>
      </c>
      <c r="E16" s="182">
        <v>4500700</v>
      </c>
      <c r="F16" s="182">
        <v>4500700</v>
      </c>
    </row>
    <row r="17" spans="1:7" ht="45" customHeight="1" x14ac:dyDescent="0.25">
      <c r="A17" s="179" t="s">
        <v>43</v>
      </c>
      <c r="B17" s="180" t="s">
        <v>71</v>
      </c>
      <c r="C17" s="180" t="s">
        <v>72</v>
      </c>
      <c r="D17" s="182">
        <v>1103600</v>
      </c>
      <c r="E17" s="182">
        <v>1103600</v>
      </c>
      <c r="F17" s="182">
        <v>1103600</v>
      </c>
      <c r="G17" s="1"/>
    </row>
    <row r="18" spans="1:7" ht="46.5" customHeight="1" x14ac:dyDescent="0.25">
      <c r="A18" s="179" t="s">
        <v>232</v>
      </c>
      <c r="B18" s="180" t="s">
        <v>71</v>
      </c>
      <c r="C18" s="180" t="s">
        <v>73</v>
      </c>
      <c r="D18" s="182">
        <v>3444100</v>
      </c>
      <c r="E18" s="182">
        <v>3397100</v>
      </c>
      <c r="F18" s="182">
        <v>3397100</v>
      </c>
      <c r="G18" s="1"/>
    </row>
    <row r="19" spans="1:7" ht="37.9" customHeight="1" x14ac:dyDescent="0.25">
      <c r="A19" s="179" t="s">
        <v>237</v>
      </c>
      <c r="B19" s="180" t="s">
        <v>72</v>
      </c>
      <c r="C19" s="181"/>
      <c r="D19" s="182">
        <v>253207.97</v>
      </c>
      <c r="E19" s="182">
        <v>282900.65000000002</v>
      </c>
      <c r="F19" s="182">
        <v>361260</v>
      </c>
      <c r="G19" s="1"/>
    </row>
    <row r="20" spans="1:7" ht="14.25" customHeight="1" x14ac:dyDescent="0.25">
      <c r="A20" s="179" t="s">
        <v>63</v>
      </c>
      <c r="B20" s="180" t="s">
        <v>72</v>
      </c>
      <c r="C20" s="180" t="s">
        <v>74</v>
      </c>
      <c r="D20" s="182">
        <v>253207.97</v>
      </c>
      <c r="E20" s="182">
        <v>282900.65000000002</v>
      </c>
      <c r="F20" s="182">
        <v>361260</v>
      </c>
      <c r="G20" s="1"/>
    </row>
    <row r="21" spans="1:7" ht="49.5" customHeight="1" x14ac:dyDescent="0.25">
      <c r="A21" s="179" t="s">
        <v>239</v>
      </c>
      <c r="B21" s="180" t="s">
        <v>74</v>
      </c>
      <c r="C21" s="181"/>
      <c r="D21" s="182">
        <v>2406000</v>
      </c>
      <c r="E21" s="182">
        <v>2406001</v>
      </c>
      <c r="F21" s="182">
        <v>2406000</v>
      </c>
      <c r="G21" s="1"/>
    </row>
    <row r="22" spans="1:7" ht="44.25" customHeight="1" x14ac:dyDescent="0.25">
      <c r="A22" s="179" t="s">
        <v>172</v>
      </c>
      <c r="B22" s="180" t="s">
        <v>74</v>
      </c>
      <c r="C22" s="180" t="s">
        <v>131</v>
      </c>
      <c r="D22" s="182">
        <v>2374000</v>
      </c>
      <c r="E22" s="182">
        <v>2374001</v>
      </c>
      <c r="F22" s="182">
        <v>2374000</v>
      </c>
      <c r="G22" s="1"/>
    </row>
    <row r="23" spans="1:7" ht="15" customHeight="1" x14ac:dyDescent="0.25">
      <c r="A23" s="179" t="s">
        <v>299</v>
      </c>
      <c r="B23" s="180" t="s">
        <v>74</v>
      </c>
      <c r="C23" s="180" t="s">
        <v>132</v>
      </c>
      <c r="D23" s="182">
        <v>32000</v>
      </c>
      <c r="E23" s="182">
        <v>32000</v>
      </c>
      <c r="F23" s="182">
        <v>32000</v>
      </c>
      <c r="G23" s="1"/>
    </row>
    <row r="24" spans="1:7" ht="33" customHeight="1" x14ac:dyDescent="0.25">
      <c r="A24" s="179" t="s">
        <v>243</v>
      </c>
      <c r="B24" s="180" t="s">
        <v>73</v>
      </c>
      <c r="C24" s="181"/>
      <c r="D24" s="182">
        <v>1050700</v>
      </c>
      <c r="E24" s="182">
        <v>1349800</v>
      </c>
      <c r="F24" s="182">
        <v>1395800</v>
      </c>
      <c r="G24" s="1"/>
    </row>
    <row r="25" spans="1:7" ht="18" customHeight="1" x14ac:dyDescent="0.25">
      <c r="A25" s="179" t="s">
        <v>44</v>
      </c>
      <c r="B25" s="180" t="s">
        <v>73</v>
      </c>
      <c r="C25" s="180" t="s">
        <v>75</v>
      </c>
      <c r="D25" s="182">
        <v>908700</v>
      </c>
      <c r="E25" s="182">
        <v>1207800</v>
      </c>
      <c r="F25" s="182">
        <v>1253800</v>
      </c>
      <c r="G25" s="1"/>
    </row>
    <row r="26" spans="1:7" ht="18" customHeight="1" x14ac:dyDescent="0.25">
      <c r="A26" s="179" t="s">
        <v>45</v>
      </c>
      <c r="B26" s="180" t="s">
        <v>73</v>
      </c>
      <c r="C26" s="180" t="s">
        <v>133</v>
      </c>
      <c r="D26" s="182">
        <v>142000</v>
      </c>
      <c r="E26" s="182">
        <v>142000</v>
      </c>
      <c r="F26" s="182">
        <v>142000</v>
      </c>
      <c r="G26" s="1"/>
    </row>
    <row r="27" spans="1:7" ht="28.5" customHeight="1" x14ac:dyDescent="0.25">
      <c r="A27" s="179" t="s">
        <v>255</v>
      </c>
      <c r="B27" s="180" t="s">
        <v>76</v>
      </c>
      <c r="C27" s="181"/>
      <c r="D27" s="182">
        <v>756600</v>
      </c>
      <c r="E27" s="182">
        <v>756500</v>
      </c>
      <c r="F27" s="182">
        <v>756500</v>
      </c>
      <c r="G27" s="1"/>
    </row>
    <row r="28" spans="1:7" ht="18" customHeight="1" x14ac:dyDescent="0.25">
      <c r="A28" s="179" t="s">
        <v>212</v>
      </c>
      <c r="B28" s="180" t="s">
        <v>76</v>
      </c>
      <c r="C28" s="180" t="s">
        <v>71</v>
      </c>
      <c r="D28" s="182">
        <v>30000</v>
      </c>
      <c r="E28" s="182">
        <v>30000</v>
      </c>
      <c r="F28" s="182">
        <v>30000</v>
      </c>
      <c r="G28" s="1"/>
    </row>
    <row r="29" spans="1:7" ht="15.75" customHeight="1" x14ac:dyDescent="0.25">
      <c r="A29" s="179" t="s">
        <v>46</v>
      </c>
      <c r="B29" s="180" t="s">
        <v>76</v>
      </c>
      <c r="C29" s="180" t="s">
        <v>72</v>
      </c>
      <c r="D29" s="182">
        <v>10000</v>
      </c>
      <c r="E29" s="182">
        <v>10000</v>
      </c>
      <c r="F29" s="182">
        <v>10000</v>
      </c>
      <c r="G29" s="1"/>
    </row>
    <row r="30" spans="1:7" ht="34.5" customHeight="1" x14ac:dyDescent="0.25">
      <c r="A30" s="179" t="s">
        <v>169</v>
      </c>
      <c r="B30" s="180" t="s">
        <v>76</v>
      </c>
      <c r="C30" s="180" t="s">
        <v>74</v>
      </c>
      <c r="D30" s="182">
        <v>684100</v>
      </c>
      <c r="E30" s="182">
        <v>684000</v>
      </c>
      <c r="F30" s="182">
        <v>684000</v>
      </c>
      <c r="G30" s="1"/>
    </row>
    <row r="31" spans="1:7" ht="30.75" customHeight="1" x14ac:dyDescent="0.25">
      <c r="A31" s="179" t="s">
        <v>218</v>
      </c>
      <c r="B31" s="180" t="s">
        <v>76</v>
      </c>
      <c r="C31" s="180" t="s">
        <v>76</v>
      </c>
      <c r="D31" s="182">
        <v>32500</v>
      </c>
      <c r="E31" s="182">
        <v>32500</v>
      </c>
      <c r="F31" s="182">
        <v>32500</v>
      </c>
      <c r="G31" s="1"/>
    </row>
    <row r="32" spans="1:7" ht="33.75" customHeight="1" x14ac:dyDescent="0.25">
      <c r="A32" s="179" t="s">
        <v>269</v>
      </c>
      <c r="B32" s="180" t="s">
        <v>77</v>
      </c>
      <c r="C32" s="181"/>
      <c r="D32" s="182">
        <v>2668700</v>
      </c>
      <c r="E32" s="182">
        <v>2711900</v>
      </c>
      <c r="F32" s="182">
        <v>2846100</v>
      </c>
      <c r="G32" s="1"/>
    </row>
    <row r="33" spans="1:6" ht="13.9" customHeight="1" x14ac:dyDescent="0.25">
      <c r="A33" s="179" t="s">
        <v>47</v>
      </c>
      <c r="B33" s="180" t="s">
        <v>77</v>
      </c>
      <c r="C33" s="180" t="s">
        <v>71</v>
      </c>
      <c r="D33" s="182">
        <v>2668700</v>
      </c>
      <c r="E33" s="182">
        <v>2711900</v>
      </c>
      <c r="F33" s="182">
        <v>2846100</v>
      </c>
    </row>
    <row r="34" spans="1:6" ht="14.45" customHeight="1" x14ac:dyDescent="0.25">
      <c r="A34" s="179" t="s">
        <v>416</v>
      </c>
      <c r="B34" s="180" t="s">
        <v>131</v>
      </c>
      <c r="C34" s="181"/>
      <c r="D34" s="182">
        <v>98400</v>
      </c>
      <c r="E34" s="182">
        <v>40000</v>
      </c>
      <c r="F34" s="182">
        <v>11300</v>
      </c>
    </row>
    <row r="35" spans="1:6" ht="41.25" customHeight="1" x14ac:dyDescent="0.25">
      <c r="A35" s="179" t="s">
        <v>417</v>
      </c>
      <c r="B35" s="180" t="s">
        <v>131</v>
      </c>
      <c r="C35" s="180" t="s">
        <v>71</v>
      </c>
      <c r="D35" s="182">
        <v>98400</v>
      </c>
      <c r="E35" s="182">
        <v>40000</v>
      </c>
      <c r="F35" s="182">
        <v>11300</v>
      </c>
    </row>
    <row r="36" spans="1:6" x14ac:dyDescent="0.25">
      <c r="A36" s="179" t="s">
        <v>214</v>
      </c>
      <c r="B36" s="180" t="s">
        <v>221</v>
      </c>
      <c r="C36" s="181"/>
      <c r="D36" s="182">
        <v>60000</v>
      </c>
      <c r="E36" s="182">
        <v>20000</v>
      </c>
      <c r="F36" s="182">
        <v>60000</v>
      </c>
    </row>
    <row r="37" spans="1:6" s="70" customFormat="1" x14ac:dyDescent="0.25">
      <c r="A37" s="179" t="s">
        <v>215</v>
      </c>
      <c r="B37" s="180" t="s">
        <v>221</v>
      </c>
      <c r="C37" s="180" t="s">
        <v>71</v>
      </c>
      <c r="D37" s="182">
        <v>60000</v>
      </c>
      <c r="E37" s="182">
        <v>20000</v>
      </c>
      <c r="F37" s="182">
        <v>60000</v>
      </c>
    </row>
    <row r="38" spans="1:6" s="70" customFormat="1" ht="39" x14ac:dyDescent="0.25">
      <c r="A38" s="179" t="s">
        <v>282</v>
      </c>
      <c r="B38" s="180" t="s">
        <v>132</v>
      </c>
      <c r="C38" s="181"/>
      <c r="D38" s="182">
        <v>576000</v>
      </c>
      <c r="E38" s="182">
        <v>576000</v>
      </c>
      <c r="F38" s="182">
        <v>576000</v>
      </c>
    </row>
    <row r="39" spans="1:6" ht="26.25" x14ac:dyDescent="0.25">
      <c r="A39" s="179" t="s">
        <v>48</v>
      </c>
      <c r="B39" s="180" t="s">
        <v>132</v>
      </c>
      <c r="C39" s="180" t="s">
        <v>74</v>
      </c>
      <c r="D39" s="182">
        <v>576000</v>
      </c>
      <c r="E39" s="182">
        <v>576000</v>
      </c>
      <c r="F39" s="182">
        <v>576000</v>
      </c>
    </row>
    <row r="40" spans="1:6" s="70" customFormat="1" x14ac:dyDescent="0.25">
      <c r="A40" s="44" t="s">
        <v>49</v>
      </c>
      <c r="B40" s="127"/>
      <c r="C40" s="127"/>
      <c r="D40" s="128">
        <v>0</v>
      </c>
      <c r="E40" s="129">
        <v>317</v>
      </c>
      <c r="F40" s="129">
        <v>660.7</v>
      </c>
    </row>
    <row r="41" spans="1:6" ht="15.75" thickBot="1" x14ac:dyDescent="0.3">
      <c r="A41" s="78" t="s">
        <v>288</v>
      </c>
      <c r="B41" s="79"/>
      <c r="C41" s="79"/>
      <c r="D41" s="135">
        <v>12417.3</v>
      </c>
      <c r="E41" s="130">
        <v>12960.8</v>
      </c>
      <c r="F41" s="130">
        <v>13574.4</v>
      </c>
    </row>
    <row r="42" spans="1:6" ht="15.75" x14ac:dyDescent="0.25">
      <c r="A42" s="80"/>
      <c r="B42"/>
      <c r="C42"/>
      <c r="D42"/>
      <c r="E42"/>
      <c r="F42"/>
    </row>
  </sheetData>
  <mergeCells count="3">
    <mergeCell ref="A11:E11"/>
    <mergeCell ref="A10:E10"/>
    <mergeCell ref="A9:F9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1"/>
  <sheetViews>
    <sheetView topLeftCell="A136" zoomScale="106" zoomScaleNormal="106" workbookViewId="0">
      <selection activeCell="H141" sqref="H141:I141"/>
    </sheetView>
  </sheetViews>
  <sheetFormatPr defaultColWidth="8.85546875" defaultRowHeight="12.75" x14ac:dyDescent="0.2"/>
  <cols>
    <col min="1" max="1" width="49.28515625" style="37" customWidth="1"/>
    <col min="2" max="2" width="3.7109375" style="37" customWidth="1"/>
    <col min="3" max="3" width="4.85546875" style="37" customWidth="1"/>
    <col min="4" max="4" width="5.5703125" style="37" customWidth="1"/>
    <col min="5" max="5" width="13.7109375" style="37" customWidth="1"/>
    <col min="6" max="6" width="3.85546875" style="37" customWidth="1"/>
    <col min="7" max="7" width="10.140625" style="37" customWidth="1"/>
    <col min="8" max="8" width="10" style="37" customWidth="1"/>
    <col min="9" max="9" width="14.7109375" style="37" customWidth="1"/>
    <col min="10" max="11" width="8.85546875" style="37" customWidth="1"/>
    <col min="12" max="16384" width="8.85546875" style="37"/>
  </cols>
  <sheetData>
    <row r="1" spans="1:9" x14ac:dyDescent="0.2">
      <c r="A1" s="156" t="s">
        <v>183</v>
      </c>
      <c r="B1" s="156"/>
      <c r="C1" s="156"/>
      <c r="D1" s="156"/>
      <c r="E1" s="156"/>
      <c r="F1" s="156"/>
      <c r="G1" s="156"/>
      <c r="H1" s="156"/>
      <c r="I1" s="156"/>
    </row>
    <row r="2" spans="1:9" x14ac:dyDescent="0.2">
      <c r="A2" s="156" t="s">
        <v>50</v>
      </c>
      <c r="B2" s="156"/>
      <c r="C2" s="156"/>
      <c r="D2" s="156"/>
      <c r="E2" s="156"/>
      <c r="F2" s="156"/>
      <c r="G2" s="156"/>
      <c r="H2" s="156"/>
      <c r="I2" s="156"/>
    </row>
    <row r="3" spans="1:9" x14ac:dyDescent="0.2">
      <c r="A3" s="156" t="s">
        <v>373</v>
      </c>
      <c r="B3" s="156"/>
      <c r="C3" s="156"/>
      <c r="D3" s="156"/>
      <c r="E3" s="156"/>
      <c r="F3" s="156"/>
      <c r="G3" s="156"/>
      <c r="H3" s="156"/>
      <c r="I3" s="156"/>
    </row>
    <row r="4" spans="1:9" x14ac:dyDescent="0.2">
      <c r="A4" s="156" t="s">
        <v>374</v>
      </c>
      <c r="B4" s="156"/>
      <c r="C4" s="156"/>
      <c r="D4" s="156"/>
      <c r="E4" s="156"/>
      <c r="F4" s="156"/>
      <c r="G4" s="156"/>
      <c r="H4" s="156"/>
      <c r="I4" s="156"/>
    </row>
    <row r="5" spans="1:9" ht="13.15" customHeight="1" x14ac:dyDescent="0.2">
      <c r="A5" s="154" t="s">
        <v>375</v>
      </c>
      <c r="B5" s="154"/>
      <c r="C5" s="154"/>
      <c r="D5" s="154"/>
      <c r="E5" s="154"/>
      <c r="F5" s="154"/>
      <c r="G5" s="154"/>
      <c r="H5" s="154"/>
      <c r="I5" s="154"/>
    </row>
    <row r="6" spans="1:9" ht="18.75" customHeight="1" x14ac:dyDescent="0.2">
      <c r="A6" s="155"/>
      <c r="B6" s="154"/>
      <c r="C6" s="154"/>
      <c r="D6" s="154"/>
      <c r="E6" s="154"/>
      <c r="F6" s="154"/>
      <c r="G6" s="154"/>
      <c r="H6" s="154"/>
      <c r="I6" s="154"/>
    </row>
    <row r="7" spans="1:9" ht="18.75" customHeight="1" x14ac:dyDescent="0.2">
      <c r="A7" s="156" t="s">
        <v>51</v>
      </c>
      <c r="B7" s="156"/>
      <c r="C7" s="156"/>
      <c r="D7" s="156"/>
      <c r="E7" s="156"/>
      <c r="F7" s="156"/>
      <c r="G7" s="156"/>
      <c r="H7" s="156"/>
      <c r="I7" s="156"/>
    </row>
    <row r="8" spans="1:9" ht="12" customHeight="1" x14ac:dyDescent="0.2">
      <c r="A8" s="157" t="s">
        <v>52</v>
      </c>
      <c r="B8" s="157" t="s">
        <v>53</v>
      </c>
      <c r="C8" s="157" t="s">
        <v>54</v>
      </c>
      <c r="D8" s="157" t="s">
        <v>55</v>
      </c>
      <c r="E8" s="157" t="s">
        <v>56</v>
      </c>
      <c r="F8" s="157" t="s">
        <v>57</v>
      </c>
      <c r="G8" s="157" t="s">
        <v>3</v>
      </c>
      <c r="H8" s="157"/>
      <c r="I8" s="157"/>
    </row>
    <row r="9" spans="1:9" ht="12" customHeight="1" x14ac:dyDescent="0.2">
      <c r="A9" s="157"/>
      <c r="B9" s="157"/>
      <c r="C9" s="157"/>
      <c r="D9" s="157"/>
      <c r="E9" s="157"/>
      <c r="F9" s="157"/>
      <c r="G9" s="67">
        <v>2026</v>
      </c>
      <c r="H9" s="67">
        <v>2027</v>
      </c>
      <c r="I9" s="67">
        <v>2028</v>
      </c>
    </row>
    <row r="10" spans="1:9" ht="12" customHeight="1" x14ac:dyDescent="0.2">
      <c r="A10" s="67">
        <v>1</v>
      </c>
      <c r="B10" s="67">
        <v>2</v>
      </c>
      <c r="C10" s="67">
        <v>3</v>
      </c>
      <c r="D10" s="67">
        <v>4</v>
      </c>
      <c r="E10" s="67">
        <v>5</v>
      </c>
      <c r="F10" s="67">
        <v>6</v>
      </c>
      <c r="G10" s="67">
        <v>7</v>
      </c>
      <c r="H10" s="67">
        <v>8</v>
      </c>
      <c r="I10" s="67">
        <v>9</v>
      </c>
    </row>
    <row r="11" spans="1:9" ht="19.5" customHeight="1" x14ac:dyDescent="0.2">
      <c r="A11" s="179" t="s">
        <v>292</v>
      </c>
      <c r="B11" s="183" t="s">
        <v>211</v>
      </c>
      <c r="C11" s="180" t="s">
        <v>71</v>
      </c>
      <c r="D11" s="181"/>
      <c r="E11" s="181"/>
      <c r="F11" s="181"/>
      <c r="G11" s="182">
        <v>4547700</v>
      </c>
      <c r="H11" s="182">
        <v>4500700</v>
      </c>
      <c r="I11" s="182">
        <v>4500700</v>
      </c>
    </row>
    <row r="12" spans="1:9" ht="28.5" customHeight="1" x14ac:dyDescent="0.2">
      <c r="A12" s="179" t="s">
        <v>43</v>
      </c>
      <c r="B12" s="183" t="s">
        <v>211</v>
      </c>
      <c r="C12" s="180" t="s">
        <v>71</v>
      </c>
      <c r="D12" s="180" t="s">
        <v>72</v>
      </c>
      <c r="E12" s="181"/>
      <c r="F12" s="181"/>
      <c r="G12" s="182">
        <v>1103600</v>
      </c>
      <c r="H12" s="182">
        <v>1103600</v>
      </c>
      <c r="I12" s="182">
        <v>1103600</v>
      </c>
    </row>
    <row r="13" spans="1:9" ht="52.5" customHeight="1" x14ac:dyDescent="0.2">
      <c r="A13" s="179" t="s">
        <v>219</v>
      </c>
      <c r="B13" s="183" t="s">
        <v>211</v>
      </c>
      <c r="C13" s="180" t="s">
        <v>71</v>
      </c>
      <c r="D13" s="180" t="s">
        <v>72</v>
      </c>
      <c r="E13" s="180" t="s">
        <v>226</v>
      </c>
      <c r="F13" s="181"/>
      <c r="G13" s="182">
        <v>1103600</v>
      </c>
      <c r="H13" s="182">
        <v>1103600</v>
      </c>
      <c r="I13" s="182">
        <v>1103600</v>
      </c>
    </row>
    <row r="14" spans="1:9" ht="50.25" customHeight="1" x14ac:dyDescent="0.2">
      <c r="A14" s="179" t="s">
        <v>197</v>
      </c>
      <c r="B14" s="183" t="s">
        <v>211</v>
      </c>
      <c r="C14" s="180" t="s">
        <v>71</v>
      </c>
      <c r="D14" s="180" t="s">
        <v>72</v>
      </c>
      <c r="E14" s="180" t="s">
        <v>227</v>
      </c>
      <c r="F14" s="181"/>
      <c r="G14" s="182">
        <v>1103600</v>
      </c>
      <c r="H14" s="182">
        <v>1103600</v>
      </c>
      <c r="I14" s="182">
        <v>1103600</v>
      </c>
    </row>
    <row r="15" spans="1:9" ht="69" customHeight="1" x14ac:dyDescent="0.2">
      <c r="A15" s="179" t="s">
        <v>228</v>
      </c>
      <c r="B15" s="183" t="s">
        <v>211</v>
      </c>
      <c r="C15" s="180" t="s">
        <v>71</v>
      </c>
      <c r="D15" s="180" t="s">
        <v>72</v>
      </c>
      <c r="E15" s="180" t="s">
        <v>229</v>
      </c>
      <c r="F15" s="181"/>
      <c r="G15" s="182">
        <v>1103600</v>
      </c>
      <c r="H15" s="182">
        <v>1103600</v>
      </c>
      <c r="I15" s="182">
        <v>1103600</v>
      </c>
    </row>
    <row r="16" spans="1:9" ht="37.9" customHeight="1" x14ac:dyDescent="0.2">
      <c r="A16" s="179" t="s">
        <v>58</v>
      </c>
      <c r="B16" s="183" t="s">
        <v>211</v>
      </c>
      <c r="C16" s="180" t="s">
        <v>71</v>
      </c>
      <c r="D16" s="180" t="s">
        <v>72</v>
      </c>
      <c r="E16" s="180" t="s">
        <v>230</v>
      </c>
      <c r="F16" s="181"/>
      <c r="G16" s="182">
        <v>1103600</v>
      </c>
      <c r="H16" s="182">
        <v>1103600</v>
      </c>
      <c r="I16" s="182">
        <v>1103600</v>
      </c>
    </row>
    <row r="17" spans="1:9" ht="15" customHeight="1" x14ac:dyDescent="0.2">
      <c r="A17" s="179" t="s">
        <v>59</v>
      </c>
      <c r="B17" s="183" t="s">
        <v>211</v>
      </c>
      <c r="C17" s="180" t="s">
        <v>71</v>
      </c>
      <c r="D17" s="180" t="s">
        <v>72</v>
      </c>
      <c r="E17" s="180" t="s">
        <v>230</v>
      </c>
      <c r="F17" s="180" t="s">
        <v>231</v>
      </c>
      <c r="G17" s="182">
        <v>1103600</v>
      </c>
      <c r="H17" s="182">
        <v>1103600</v>
      </c>
      <c r="I17" s="182">
        <v>1103600</v>
      </c>
    </row>
    <row r="18" spans="1:9" ht="54" customHeight="1" x14ac:dyDescent="0.2">
      <c r="A18" s="179" t="s">
        <v>232</v>
      </c>
      <c r="B18" s="183" t="s">
        <v>211</v>
      </c>
      <c r="C18" s="180" t="s">
        <v>71</v>
      </c>
      <c r="D18" s="180" t="s">
        <v>73</v>
      </c>
      <c r="E18" s="181"/>
      <c r="F18" s="181"/>
      <c r="G18" s="182">
        <v>3444100</v>
      </c>
      <c r="H18" s="182">
        <v>3397100</v>
      </c>
      <c r="I18" s="182">
        <v>3397100</v>
      </c>
    </row>
    <row r="19" spans="1:9" ht="52.9" customHeight="1" x14ac:dyDescent="0.2">
      <c r="A19" s="179" t="s">
        <v>219</v>
      </c>
      <c r="B19" s="183" t="s">
        <v>211</v>
      </c>
      <c r="C19" s="180" t="s">
        <v>71</v>
      </c>
      <c r="D19" s="180" t="s">
        <v>73</v>
      </c>
      <c r="E19" s="180" t="s">
        <v>226</v>
      </c>
      <c r="F19" s="181"/>
      <c r="G19" s="182">
        <v>3444100</v>
      </c>
      <c r="H19" s="182">
        <v>3397100</v>
      </c>
      <c r="I19" s="182">
        <v>3397100</v>
      </c>
    </row>
    <row r="20" spans="1:9" ht="52.15" customHeight="1" x14ac:dyDescent="0.2">
      <c r="A20" s="179" t="s">
        <v>197</v>
      </c>
      <c r="B20" s="183" t="s">
        <v>211</v>
      </c>
      <c r="C20" s="180" t="s">
        <v>71</v>
      </c>
      <c r="D20" s="180" t="s">
        <v>73</v>
      </c>
      <c r="E20" s="180" t="s">
        <v>227</v>
      </c>
      <c r="F20" s="181"/>
      <c r="G20" s="182">
        <v>3444100</v>
      </c>
      <c r="H20" s="182">
        <v>3397100</v>
      </c>
      <c r="I20" s="182">
        <v>3397100</v>
      </c>
    </row>
    <row r="21" spans="1:9" ht="51" customHeight="1" x14ac:dyDescent="0.2">
      <c r="A21" s="179" t="s">
        <v>228</v>
      </c>
      <c r="B21" s="183" t="s">
        <v>211</v>
      </c>
      <c r="C21" s="180" t="s">
        <v>71</v>
      </c>
      <c r="D21" s="180" t="s">
        <v>73</v>
      </c>
      <c r="E21" s="180" t="s">
        <v>229</v>
      </c>
      <c r="F21" s="181"/>
      <c r="G21" s="182">
        <v>3444100</v>
      </c>
      <c r="H21" s="182">
        <v>3397100</v>
      </c>
      <c r="I21" s="182">
        <v>3397100</v>
      </c>
    </row>
    <row r="22" spans="1:9" ht="54.6" customHeight="1" x14ac:dyDescent="0.2">
      <c r="A22" s="179" t="s">
        <v>60</v>
      </c>
      <c r="B22" s="183" t="s">
        <v>211</v>
      </c>
      <c r="C22" s="180" t="s">
        <v>71</v>
      </c>
      <c r="D22" s="180" t="s">
        <v>73</v>
      </c>
      <c r="E22" s="180" t="s">
        <v>233</v>
      </c>
      <c r="F22" s="181"/>
      <c r="G22" s="182">
        <v>2139100</v>
      </c>
      <c r="H22" s="182">
        <v>2092100</v>
      </c>
      <c r="I22" s="182">
        <v>2092100</v>
      </c>
    </row>
    <row r="23" spans="1:9" ht="13.5" customHeight="1" x14ac:dyDescent="0.2">
      <c r="A23" s="179" t="s">
        <v>59</v>
      </c>
      <c r="B23" s="183" t="s">
        <v>211</v>
      </c>
      <c r="C23" s="180" t="s">
        <v>71</v>
      </c>
      <c r="D23" s="180" t="s">
        <v>73</v>
      </c>
      <c r="E23" s="180" t="s">
        <v>233</v>
      </c>
      <c r="F23" s="180" t="s">
        <v>231</v>
      </c>
      <c r="G23" s="182">
        <v>837400</v>
      </c>
      <c r="H23" s="182">
        <v>837400</v>
      </c>
      <c r="I23" s="182">
        <v>837400</v>
      </c>
    </row>
    <row r="24" spans="1:9" ht="40.5" customHeight="1" x14ac:dyDescent="0.2">
      <c r="A24" s="179" t="s">
        <v>61</v>
      </c>
      <c r="B24" s="183" t="s">
        <v>211</v>
      </c>
      <c r="C24" s="180" t="s">
        <v>71</v>
      </c>
      <c r="D24" s="180" t="s">
        <v>73</v>
      </c>
      <c r="E24" s="180" t="s">
        <v>233</v>
      </c>
      <c r="F24" s="180" t="s">
        <v>234</v>
      </c>
      <c r="G24" s="182">
        <v>1231700</v>
      </c>
      <c r="H24" s="182">
        <v>1184700</v>
      </c>
      <c r="I24" s="182">
        <v>1184700</v>
      </c>
    </row>
    <row r="25" spans="1:9" ht="26.25" customHeight="1" x14ac:dyDescent="0.2">
      <c r="A25" s="179" t="s">
        <v>62</v>
      </c>
      <c r="B25" s="183" t="s">
        <v>211</v>
      </c>
      <c r="C25" s="180" t="s">
        <v>71</v>
      </c>
      <c r="D25" s="180" t="s">
        <v>73</v>
      </c>
      <c r="E25" s="180" t="s">
        <v>233</v>
      </c>
      <c r="F25" s="180" t="s">
        <v>235</v>
      </c>
      <c r="G25" s="182">
        <v>70000</v>
      </c>
      <c r="H25" s="182">
        <v>70000</v>
      </c>
      <c r="I25" s="182">
        <v>70000</v>
      </c>
    </row>
    <row r="26" spans="1:9" ht="14.25" customHeight="1" x14ac:dyDescent="0.2">
      <c r="A26" s="179" t="s">
        <v>196</v>
      </c>
      <c r="B26" s="183" t="s">
        <v>211</v>
      </c>
      <c r="C26" s="180" t="s">
        <v>71</v>
      </c>
      <c r="D26" s="180" t="s">
        <v>73</v>
      </c>
      <c r="E26" s="180" t="s">
        <v>236</v>
      </c>
      <c r="F26" s="181"/>
      <c r="G26" s="182">
        <v>1305000</v>
      </c>
      <c r="H26" s="182">
        <v>1305000</v>
      </c>
      <c r="I26" s="182">
        <v>1305000</v>
      </c>
    </row>
    <row r="27" spans="1:9" ht="14.25" customHeight="1" x14ac:dyDescent="0.2">
      <c r="A27" s="179" t="s">
        <v>59</v>
      </c>
      <c r="B27" s="183" t="s">
        <v>211</v>
      </c>
      <c r="C27" s="180" t="s">
        <v>71</v>
      </c>
      <c r="D27" s="180" t="s">
        <v>73</v>
      </c>
      <c r="E27" s="180" t="s">
        <v>236</v>
      </c>
      <c r="F27" s="180" t="s">
        <v>231</v>
      </c>
      <c r="G27" s="182">
        <v>1305000</v>
      </c>
      <c r="H27" s="182">
        <v>1305000</v>
      </c>
      <c r="I27" s="182">
        <v>1305000</v>
      </c>
    </row>
    <row r="28" spans="1:9" ht="29.45" customHeight="1" x14ac:dyDescent="0.2">
      <c r="A28" s="179" t="s">
        <v>237</v>
      </c>
      <c r="B28" s="183" t="s">
        <v>211</v>
      </c>
      <c r="C28" s="180" t="s">
        <v>72</v>
      </c>
      <c r="D28" s="181"/>
      <c r="E28" s="181"/>
      <c r="F28" s="181"/>
      <c r="G28" s="182">
        <v>253207.97</v>
      </c>
      <c r="H28" s="182">
        <v>282900.65000000002</v>
      </c>
      <c r="I28" s="182">
        <v>361260</v>
      </c>
    </row>
    <row r="29" spans="1:9" ht="15" customHeight="1" x14ac:dyDescent="0.2">
      <c r="A29" s="179" t="s">
        <v>63</v>
      </c>
      <c r="B29" s="183" t="s">
        <v>211</v>
      </c>
      <c r="C29" s="180" t="s">
        <v>72</v>
      </c>
      <c r="D29" s="180" t="s">
        <v>74</v>
      </c>
      <c r="E29" s="181"/>
      <c r="F29" s="181"/>
      <c r="G29" s="182">
        <v>253207.97</v>
      </c>
      <c r="H29" s="182">
        <v>282900.65000000002</v>
      </c>
      <c r="I29" s="182">
        <v>361260</v>
      </c>
    </row>
    <row r="30" spans="1:9" ht="15" customHeight="1" x14ac:dyDescent="0.2">
      <c r="A30" s="179" t="s">
        <v>219</v>
      </c>
      <c r="B30" s="183" t="s">
        <v>211</v>
      </c>
      <c r="C30" s="180" t="s">
        <v>72</v>
      </c>
      <c r="D30" s="180" t="s">
        <v>74</v>
      </c>
      <c r="E30" s="180" t="s">
        <v>226</v>
      </c>
      <c r="F30" s="181"/>
      <c r="G30" s="182">
        <v>253207.97</v>
      </c>
      <c r="H30" s="182">
        <v>282900.65000000002</v>
      </c>
      <c r="I30" s="182">
        <v>361260</v>
      </c>
    </row>
    <row r="31" spans="1:9" ht="54.6" customHeight="1" x14ac:dyDescent="0.2">
      <c r="A31" s="179" t="s">
        <v>197</v>
      </c>
      <c r="B31" s="183" t="s">
        <v>211</v>
      </c>
      <c r="C31" s="180" t="s">
        <v>72</v>
      </c>
      <c r="D31" s="180" t="s">
        <v>74</v>
      </c>
      <c r="E31" s="180" t="s">
        <v>227</v>
      </c>
      <c r="F31" s="181"/>
      <c r="G31" s="182">
        <v>253207.97</v>
      </c>
      <c r="H31" s="182">
        <v>282900.65000000002</v>
      </c>
      <c r="I31" s="182">
        <v>361260</v>
      </c>
    </row>
    <row r="32" spans="1:9" ht="64.900000000000006" customHeight="1" x14ac:dyDescent="0.2">
      <c r="A32" s="179" t="s">
        <v>228</v>
      </c>
      <c r="B32" s="183" t="s">
        <v>211</v>
      </c>
      <c r="C32" s="180" t="s">
        <v>72</v>
      </c>
      <c r="D32" s="180" t="s">
        <v>74</v>
      </c>
      <c r="E32" s="180" t="s">
        <v>229</v>
      </c>
      <c r="F32" s="181"/>
      <c r="G32" s="182">
        <v>253207.97</v>
      </c>
      <c r="H32" s="182">
        <v>282900.65000000002</v>
      </c>
      <c r="I32" s="182">
        <v>361260</v>
      </c>
    </row>
    <row r="33" spans="1:9" ht="45" customHeight="1" x14ac:dyDescent="0.2">
      <c r="A33" s="179" t="s">
        <v>198</v>
      </c>
      <c r="B33" s="183" t="s">
        <v>211</v>
      </c>
      <c r="C33" s="180" t="s">
        <v>72</v>
      </c>
      <c r="D33" s="180" t="s">
        <v>74</v>
      </c>
      <c r="E33" s="180" t="s">
        <v>238</v>
      </c>
      <c r="F33" s="181"/>
      <c r="G33" s="182">
        <v>253207.97</v>
      </c>
      <c r="H33" s="182">
        <v>282900.65000000002</v>
      </c>
      <c r="I33" s="182">
        <v>361260</v>
      </c>
    </row>
    <row r="34" spans="1:9" ht="47.45" customHeight="1" x14ac:dyDescent="0.2">
      <c r="A34" s="179" t="s">
        <v>59</v>
      </c>
      <c r="B34" s="183" t="s">
        <v>211</v>
      </c>
      <c r="C34" s="180" t="s">
        <v>72</v>
      </c>
      <c r="D34" s="180" t="s">
        <v>74</v>
      </c>
      <c r="E34" s="180" t="s">
        <v>238</v>
      </c>
      <c r="F34" s="180" t="s">
        <v>231</v>
      </c>
      <c r="G34" s="182">
        <v>209000</v>
      </c>
      <c r="H34" s="182">
        <v>209000</v>
      </c>
      <c r="I34" s="182">
        <v>209000</v>
      </c>
    </row>
    <row r="35" spans="1:9" ht="57" customHeight="1" x14ac:dyDescent="0.2">
      <c r="A35" s="179" t="s">
        <v>61</v>
      </c>
      <c r="B35" s="183" t="s">
        <v>211</v>
      </c>
      <c r="C35" s="180" t="s">
        <v>72</v>
      </c>
      <c r="D35" s="180" t="s">
        <v>74</v>
      </c>
      <c r="E35" s="180" t="s">
        <v>238</v>
      </c>
      <c r="F35" s="180" t="s">
        <v>234</v>
      </c>
      <c r="G35" s="182">
        <v>44207.97</v>
      </c>
      <c r="H35" s="182">
        <v>73900.649999999994</v>
      </c>
      <c r="I35" s="182">
        <v>152260</v>
      </c>
    </row>
    <row r="36" spans="1:9" ht="46.15" customHeight="1" x14ac:dyDescent="0.2">
      <c r="A36" s="179" t="s">
        <v>239</v>
      </c>
      <c r="B36" s="183" t="s">
        <v>211</v>
      </c>
      <c r="C36" s="180" t="s">
        <v>74</v>
      </c>
      <c r="D36" s="181"/>
      <c r="E36" s="181"/>
      <c r="F36" s="181"/>
      <c r="G36" s="182">
        <v>2406000</v>
      </c>
      <c r="H36" s="182">
        <v>2406001</v>
      </c>
      <c r="I36" s="182">
        <v>2406000</v>
      </c>
    </row>
    <row r="37" spans="1:9" ht="28.9" customHeight="1" x14ac:dyDescent="0.2">
      <c r="A37" s="179" t="s">
        <v>172</v>
      </c>
      <c r="B37" s="183" t="s">
        <v>211</v>
      </c>
      <c r="C37" s="180" t="s">
        <v>74</v>
      </c>
      <c r="D37" s="180" t="s">
        <v>131</v>
      </c>
      <c r="E37" s="181"/>
      <c r="F37" s="181"/>
      <c r="G37" s="182">
        <v>2374000</v>
      </c>
      <c r="H37" s="182">
        <v>2374001</v>
      </c>
      <c r="I37" s="182">
        <v>2374000</v>
      </c>
    </row>
    <row r="38" spans="1:9" ht="48.75" customHeight="1" x14ac:dyDescent="0.2">
      <c r="A38" s="179" t="s">
        <v>219</v>
      </c>
      <c r="B38" s="183" t="s">
        <v>211</v>
      </c>
      <c r="C38" s="180" t="s">
        <v>74</v>
      </c>
      <c r="D38" s="180" t="s">
        <v>131</v>
      </c>
      <c r="E38" s="180" t="s">
        <v>226</v>
      </c>
      <c r="F38" s="181"/>
      <c r="G38" s="182">
        <v>2374000</v>
      </c>
      <c r="H38" s="182">
        <v>2374001</v>
      </c>
      <c r="I38" s="182">
        <v>2374000</v>
      </c>
    </row>
    <row r="39" spans="1:9" ht="52.9" customHeight="1" x14ac:dyDescent="0.2">
      <c r="A39" s="179" t="s">
        <v>197</v>
      </c>
      <c r="B39" s="183" t="s">
        <v>211</v>
      </c>
      <c r="C39" s="180" t="s">
        <v>74</v>
      </c>
      <c r="D39" s="180" t="s">
        <v>131</v>
      </c>
      <c r="E39" s="180" t="s">
        <v>227</v>
      </c>
      <c r="F39" s="181"/>
      <c r="G39" s="182">
        <v>2374000</v>
      </c>
      <c r="H39" s="182">
        <v>2374001</v>
      </c>
      <c r="I39" s="182">
        <v>2374000</v>
      </c>
    </row>
    <row r="40" spans="1:9" ht="75.599999999999994" customHeight="1" x14ac:dyDescent="0.2">
      <c r="A40" s="179" t="s">
        <v>240</v>
      </c>
      <c r="B40" s="183" t="s">
        <v>211</v>
      </c>
      <c r="C40" s="180" t="s">
        <v>74</v>
      </c>
      <c r="D40" s="180" t="s">
        <v>131</v>
      </c>
      <c r="E40" s="180" t="s">
        <v>241</v>
      </c>
      <c r="F40" s="181"/>
      <c r="G40" s="182">
        <v>2374000</v>
      </c>
      <c r="H40" s="182">
        <v>2374001</v>
      </c>
      <c r="I40" s="182">
        <v>2374000</v>
      </c>
    </row>
    <row r="41" spans="1:9" ht="45.6" customHeight="1" x14ac:dyDescent="0.2">
      <c r="A41" s="179" t="s">
        <v>64</v>
      </c>
      <c r="B41" s="183" t="s">
        <v>211</v>
      </c>
      <c r="C41" s="180" t="s">
        <v>74</v>
      </c>
      <c r="D41" s="180" t="s">
        <v>131</v>
      </c>
      <c r="E41" s="180" t="s">
        <v>242</v>
      </c>
      <c r="F41" s="181"/>
      <c r="G41" s="182">
        <v>2374000</v>
      </c>
      <c r="H41" s="182">
        <v>2374001</v>
      </c>
      <c r="I41" s="182">
        <v>2374000</v>
      </c>
    </row>
    <row r="42" spans="1:9" ht="42" customHeight="1" x14ac:dyDescent="0.2">
      <c r="A42" s="179" t="s">
        <v>418</v>
      </c>
      <c r="B42" s="183" t="s">
        <v>211</v>
      </c>
      <c r="C42" s="180" t="s">
        <v>74</v>
      </c>
      <c r="D42" s="180" t="s">
        <v>131</v>
      </c>
      <c r="E42" s="180" t="s">
        <v>242</v>
      </c>
      <c r="F42" s="180" t="s">
        <v>419</v>
      </c>
      <c r="G42" s="182">
        <v>1949000</v>
      </c>
      <c r="H42" s="182">
        <v>1949001</v>
      </c>
      <c r="I42" s="182">
        <v>1949000</v>
      </c>
    </row>
    <row r="43" spans="1:9" ht="37.9" customHeight="1" x14ac:dyDescent="0.2">
      <c r="A43" s="179" t="s">
        <v>61</v>
      </c>
      <c r="B43" s="183" t="s">
        <v>211</v>
      </c>
      <c r="C43" s="180" t="s">
        <v>74</v>
      </c>
      <c r="D43" s="180" t="s">
        <v>131</v>
      </c>
      <c r="E43" s="180" t="s">
        <v>242</v>
      </c>
      <c r="F43" s="180" t="s">
        <v>234</v>
      </c>
      <c r="G43" s="182">
        <v>425000</v>
      </c>
      <c r="H43" s="182">
        <v>425000</v>
      </c>
      <c r="I43" s="182">
        <v>425000</v>
      </c>
    </row>
    <row r="44" spans="1:9" ht="15" customHeight="1" x14ac:dyDescent="0.2">
      <c r="A44" s="179" t="s">
        <v>299</v>
      </c>
      <c r="B44" s="183" t="s">
        <v>211</v>
      </c>
      <c r="C44" s="180" t="s">
        <v>74</v>
      </c>
      <c r="D44" s="180" t="s">
        <v>132</v>
      </c>
      <c r="E44" s="181"/>
      <c r="F44" s="181"/>
      <c r="G44" s="182">
        <v>32000</v>
      </c>
      <c r="H44" s="182">
        <v>32000</v>
      </c>
      <c r="I44" s="182">
        <v>32000</v>
      </c>
    </row>
    <row r="45" spans="1:9" ht="15" customHeight="1" x14ac:dyDescent="0.2">
      <c r="A45" s="179" t="s">
        <v>219</v>
      </c>
      <c r="B45" s="183" t="s">
        <v>211</v>
      </c>
      <c r="C45" s="180" t="s">
        <v>74</v>
      </c>
      <c r="D45" s="180" t="s">
        <v>132</v>
      </c>
      <c r="E45" s="180" t="s">
        <v>226</v>
      </c>
      <c r="F45" s="181"/>
      <c r="G45" s="182">
        <v>32000</v>
      </c>
      <c r="H45" s="182">
        <v>32000</v>
      </c>
      <c r="I45" s="182">
        <v>32000</v>
      </c>
    </row>
    <row r="46" spans="1:9" ht="58.5" customHeight="1" x14ac:dyDescent="0.2">
      <c r="A46" s="179" t="s">
        <v>197</v>
      </c>
      <c r="B46" s="183" t="s">
        <v>211</v>
      </c>
      <c r="C46" s="180" t="s">
        <v>74</v>
      </c>
      <c r="D46" s="180" t="s">
        <v>132</v>
      </c>
      <c r="E46" s="180" t="s">
        <v>227</v>
      </c>
      <c r="F46" s="181"/>
      <c r="G46" s="182">
        <v>32000</v>
      </c>
      <c r="H46" s="182">
        <v>32000</v>
      </c>
      <c r="I46" s="182">
        <v>32000</v>
      </c>
    </row>
    <row r="47" spans="1:9" ht="60.6" customHeight="1" x14ac:dyDescent="0.2">
      <c r="A47" s="179" t="s">
        <v>240</v>
      </c>
      <c r="B47" s="183" t="s">
        <v>211</v>
      </c>
      <c r="C47" s="180" t="s">
        <v>74</v>
      </c>
      <c r="D47" s="180" t="s">
        <v>132</v>
      </c>
      <c r="E47" s="180" t="s">
        <v>241</v>
      </c>
      <c r="F47" s="181"/>
      <c r="G47" s="182">
        <v>32000</v>
      </c>
      <c r="H47" s="182">
        <v>32000</v>
      </c>
      <c r="I47" s="182">
        <v>32000</v>
      </c>
    </row>
    <row r="48" spans="1:9" s="38" customFormat="1" ht="50.25" customHeight="1" x14ac:dyDescent="0.2">
      <c r="A48" s="179" t="s">
        <v>300</v>
      </c>
      <c r="B48" s="183" t="s">
        <v>211</v>
      </c>
      <c r="C48" s="180" t="s">
        <v>74</v>
      </c>
      <c r="D48" s="180" t="s">
        <v>132</v>
      </c>
      <c r="E48" s="180" t="s">
        <v>301</v>
      </c>
      <c r="F48" s="181"/>
      <c r="G48" s="182">
        <v>32000</v>
      </c>
      <c r="H48" s="182">
        <v>32000</v>
      </c>
      <c r="I48" s="182">
        <v>32000</v>
      </c>
    </row>
    <row r="49" spans="1:10" ht="49.9" customHeight="1" x14ac:dyDescent="0.2">
      <c r="A49" s="179" t="s">
        <v>59</v>
      </c>
      <c r="B49" s="183" t="s">
        <v>211</v>
      </c>
      <c r="C49" s="180" t="s">
        <v>74</v>
      </c>
      <c r="D49" s="180" t="s">
        <v>132</v>
      </c>
      <c r="E49" s="180" t="s">
        <v>301</v>
      </c>
      <c r="F49" s="180" t="s">
        <v>231</v>
      </c>
      <c r="G49" s="182">
        <v>7000</v>
      </c>
      <c r="H49" s="182">
        <v>7000</v>
      </c>
      <c r="I49" s="182">
        <v>7000</v>
      </c>
    </row>
    <row r="50" spans="1:10" ht="49.9" customHeight="1" x14ac:dyDescent="0.2">
      <c r="A50" s="179" t="s">
        <v>61</v>
      </c>
      <c r="B50" s="183" t="s">
        <v>211</v>
      </c>
      <c r="C50" s="180" t="s">
        <v>74</v>
      </c>
      <c r="D50" s="180" t="s">
        <v>132</v>
      </c>
      <c r="E50" s="180" t="s">
        <v>301</v>
      </c>
      <c r="F50" s="180" t="s">
        <v>234</v>
      </c>
      <c r="G50" s="182">
        <v>25000</v>
      </c>
      <c r="H50" s="182">
        <v>25000</v>
      </c>
      <c r="I50" s="182">
        <v>25000</v>
      </c>
    </row>
    <row r="51" spans="1:10" ht="33" customHeight="1" x14ac:dyDescent="0.2">
      <c r="A51" s="179" t="s">
        <v>243</v>
      </c>
      <c r="B51" s="183" t="s">
        <v>211</v>
      </c>
      <c r="C51" s="180" t="s">
        <v>73</v>
      </c>
      <c r="D51" s="181"/>
      <c r="E51" s="181"/>
      <c r="F51" s="181"/>
      <c r="G51" s="182">
        <v>1050700</v>
      </c>
      <c r="H51" s="182">
        <v>1349800</v>
      </c>
      <c r="I51" s="182">
        <v>1395800</v>
      </c>
    </row>
    <row r="52" spans="1:10" ht="25.5" customHeight="1" x14ac:dyDescent="0.2">
      <c r="A52" s="179" t="s">
        <v>44</v>
      </c>
      <c r="B52" s="183" t="s">
        <v>211</v>
      </c>
      <c r="C52" s="180" t="s">
        <v>73</v>
      </c>
      <c r="D52" s="180" t="s">
        <v>75</v>
      </c>
      <c r="E52" s="181"/>
      <c r="F52" s="181"/>
      <c r="G52" s="182">
        <v>908700</v>
      </c>
      <c r="H52" s="182">
        <v>1207800</v>
      </c>
      <c r="I52" s="182">
        <v>1253800</v>
      </c>
    </row>
    <row r="53" spans="1:10" ht="60" customHeight="1" x14ac:dyDescent="0.2">
      <c r="A53" s="179" t="s">
        <v>244</v>
      </c>
      <c r="B53" s="183" t="s">
        <v>211</v>
      </c>
      <c r="C53" s="180" t="s">
        <v>73</v>
      </c>
      <c r="D53" s="180" t="s">
        <v>75</v>
      </c>
      <c r="E53" s="180" t="s">
        <v>245</v>
      </c>
      <c r="F53" s="181"/>
      <c r="G53" s="182">
        <v>908700</v>
      </c>
      <c r="H53" s="182">
        <v>1207800</v>
      </c>
      <c r="I53" s="182">
        <v>1253800</v>
      </c>
    </row>
    <row r="54" spans="1:10" ht="25.5" customHeight="1" x14ac:dyDescent="0.2">
      <c r="A54" s="179" t="s">
        <v>197</v>
      </c>
      <c r="B54" s="183" t="s">
        <v>211</v>
      </c>
      <c r="C54" s="180" t="s">
        <v>73</v>
      </c>
      <c r="D54" s="180" t="s">
        <v>75</v>
      </c>
      <c r="E54" s="180" t="s">
        <v>246</v>
      </c>
      <c r="F54" s="181"/>
      <c r="G54" s="182">
        <v>908700</v>
      </c>
      <c r="H54" s="182">
        <v>1207800</v>
      </c>
      <c r="I54" s="182">
        <v>1253800</v>
      </c>
    </row>
    <row r="55" spans="1:10" ht="15.75" customHeight="1" x14ac:dyDescent="0.2">
      <c r="A55" s="179" t="s">
        <v>247</v>
      </c>
      <c r="B55" s="183" t="s">
        <v>211</v>
      </c>
      <c r="C55" s="180" t="s">
        <v>73</v>
      </c>
      <c r="D55" s="180" t="s">
        <v>75</v>
      </c>
      <c r="E55" s="180" t="s">
        <v>248</v>
      </c>
      <c r="F55" s="181"/>
      <c r="G55" s="182">
        <v>908700</v>
      </c>
      <c r="H55" s="182">
        <v>1207800</v>
      </c>
      <c r="I55" s="182">
        <v>1253800</v>
      </c>
    </row>
    <row r="56" spans="1:10" ht="54" customHeight="1" x14ac:dyDescent="0.2">
      <c r="A56" s="179" t="s">
        <v>65</v>
      </c>
      <c r="B56" s="183" t="s">
        <v>211</v>
      </c>
      <c r="C56" s="180" t="s">
        <v>73</v>
      </c>
      <c r="D56" s="180" t="s">
        <v>75</v>
      </c>
      <c r="E56" s="180" t="s">
        <v>302</v>
      </c>
      <c r="F56" s="181"/>
      <c r="G56" s="182">
        <v>751000</v>
      </c>
      <c r="H56" s="182">
        <v>1040900</v>
      </c>
      <c r="I56" s="182">
        <v>1085500</v>
      </c>
    </row>
    <row r="57" spans="1:10" ht="60" customHeight="1" x14ac:dyDescent="0.2">
      <c r="A57" s="179" t="s">
        <v>61</v>
      </c>
      <c r="B57" s="183" t="s">
        <v>211</v>
      </c>
      <c r="C57" s="180" t="s">
        <v>73</v>
      </c>
      <c r="D57" s="180" t="s">
        <v>75</v>
      </c>
      <c r="E57" s="180" t="s">
        <v>302</v>
      </c>
      <c r="F57" s="180" t="s">
        <v>234</v>
      </c>
      <c r="G57" s="182">
        <v>751000</v>
      </c>
      <c r="H57" s="182">
        <v>1040900</v>
      </c>
      <c r="I57" s="182">
        <v>1085500</v>
      </c>
    </row>
    <row r="58" spans="1:10" ht="78" customHeight="1" x14ac:dyDescent="0.2">
      <c r="A58" s="179" t="s">
        <v>171</v>
      </c>
      <c r="B58" s="183" t="s">
        <v>211</v>
      </c>
      <c r="C58" s="180" t="s">
        <v>73</v>
      </c>
      <c r="D58" s="180" t="s">
        <v>75</v>
      </c>
      <c r="E58" s="180" t="s">
        <v>420</v>
      </c>
      <c r="F58" s="181"/>
      <c r="G58" s="182">
        <v>30000</v>
      </c>
      <c r="H58" s="182">
        <v>30000</v>
      </c>
      <c r="I58" s="182">
        <v>30000</v>
      </c>
    </row>
    <row r="59" spans="1:10" ht="51" customHeight="1" x14ac:dyDescent="0.2">
      <c r="A59" s="179" t="s">
        <v>61</v>
      </c>
      <c r="B59" s="183" t="s">
        <v>211</v>
      </c>
      <c r="C59" s="180" t="s">
        <v>73</v>
      </c>
      <c r="D59" s="180" t="s">
        <v>75</v>
      </c>
      <c r="E59" s="180" t="s">
        <v>420</v>
      </c>
      <c r="F59" s="180" t="s">
        <v>234</v>
      </c>
      <c r="G59" s="182">
        <v>30000</v>
      </c>
      <c r="H59" s="182">
        <v>30000</v>
      </c>
      <c r="I59" s="182">
        <v>30000</v>
      </c>
      <c r="J59" s="39"/>
    </row>
    <row r="60" spans="1:10" ht="81.75" customHeight="1" x14ac:dyDescent="0.2">
      <c r="A60" s="179" t="s">
        <v>421</v>
      </c>
      <c r="B60" s="183" t="s">
        <v>211</v>
      </c>
      <c r="C60" s="180" t="s">
        <v>73</v>
      </c>
      <c r="D60" s="180" t="s">
        <v>75</v>
      </c>
      <c r="E60" s="180" t="s">
        <v>422</v>
      </c>
      <c r="F60" s="181"/>
      <c r="G60" s="182">
        <v>127700</v>
      </c>
      <c r="H60" s="182">
        <v>136900</v>
      </c>
      <c r="I60" s="182">
        <v>138300</v>
      </c>
      <c r="J60" s="39"/>
    </row>
    <row r="61" spans="1:10" ht="37.5" customHeight="1" x14ac:dyDescent="0.2">
      <c r="A61" s="179" t="s">
        <v>61</v>
      </c>
      <c r="B61" s="183" t="s">
        <v>211</v>
      </c>
      <c r="C61" s="180" t="s">
        <v>73</v>
      </c>
      <c r="D61" s="180" t="s">
        <v>75</v>
      </c>
      <c r="E61" s="180" t="s">
        <v>422</v>
      </c>
      <c r="F61" s="180" t="s">
        <v>234</v>
      </c>
      <c r="G61" s="182">
        <v>127700</v>
      </c>
      <c r="H61" s="182">
        <v>136900</v>
      </c>
      <c r="I61" s="182">
        <v>138300</v>
      </c>
      <c r="J61" s="39"/>
    </row>
    <row r="62" spans="1:10" ht="65.25" customHeight="1" x14ac:dyDescent="0.2">
      <c r="A62" s="179" t="s">
        <v>45</v>
      </c>
      <c r="B62" s="183" t="s">
        <v>211</v>
      </c>
      <c r="C62" s="180" t="s">
        <v>73</v>
      </c>
      <c r="D62" s="180" t="s">
        <v>133</v>
      </c>
      <c r="E62" s="181"/>
      <c r="F62" s="181"/>
      <c r="G62" s="182">
        <v>142000</v>
      </c>
      <c r="H62" s="182">
        <v>142000</v>
      </c>
      <c r="I62" s="182">
        <v>142000</v>
      </c>
      <c r="J62" s="39"/>
    </row>
    <row r="63" spans="1:10" ht="35.25" customHeight="1" x14ac:dyDescent="0.2">
      <c r="A63" s="179" t="s">
        <v>219</v>
      </c>
      <c r="B63" s="183" t="s">
        <v>211</v>
      </c>
      <c r="C63" s="180" t="s">
        <v>73</v>
      </c>
      <c r="D63" s="180" t="s">
        <v>133</v>
      </c>
      <c r="E63" s="180" t="s">
        <v>226</v>
      </c>
      <c r="F63" s="181"/>
      <c r="G63" s="182">
        <v>142000</v>
      </c>
      <c r="H63" s="182">
        <v>142000</v>
      </c>
      <c r="I63" s="182">
        <v>142000</v>
      </c>
      <c r="J63" s="39"/>
    </row>
    <row r="64" spans="1:10" ht="57.75" customHeight="1" x14ac:dyDescent="0.2">
      <c r="A64" s="179" t="s">
        <v>197</v>
      </c>
      <c r="B64" s="183" t="s">
        <v>211</v>
      </c>
      <c r="C64" s="180" t="s">
        <v>73</v>
      </c>
      <c r="D64" s="180" t="s">
        <v>133</v>
      </c>
      <c r="E64" s="180" t="s">
        <v>227</v>
      </c>
      <c r="F64" s="181"/>
      <c r="G64" s="182">
        <v>142000</v>
      </c>
      <c r="H64" s="182">
        <v>142000</v>
      </c>
      <c r="I64" s="182">
        <v>142000</v>
      </c>
      <c r="J64" s="39"/>
    </row>
    <row r="65" spans="1:9" ht="80.25" customHeight="1" x14ac:dyDescent="0.2">
      <c r="A65" s="179" t="s">
        <v>199</v>
      </c>
      <c r="B65" s="183" t="s">
        <v>211</v>
      </c>
      <c r="C65" s="180" t="s">
        <v>73</v>
      </c>
      <c r="D65" s="180" t="s">
        <v>133</v>
      </c>
      <c r="E65" s="180" t="s">
        <v>249</v>
      </c>
      <c r="F65" s="181"/>
      <c r="G65" s="182">
        <v>142000</v>
      </c>
      <c r="H65" s="182">
        <v>142000</v>
      </c>
      <c r="I65" s="182">
        <v>142000</v>
      </c>
    </row>
    <row r="66" spans="1:9" ht="75.75" customHeight="1" x14ac:dyDescent="0.2">
      <c r="A66" s="179" t="s">
        <v>250</v>
      </c>
      <c r="B66" s="183" t="s">
        <v>211</v>
      </c>
      <c r="C66" s="180" t="s">
        <v>73</v>
      </c>
      <c r="D66" s="180" t="s">
        <v>133</v>
      </c>
      <c r="E66" s="180" t="s">
        <v>251</v>
      </c>
      <c r="F66" s="181"/>
      <c r="G66" s="182">
        <v>30500</v>
      </c>
      <c r="H66" s="182">
        <v>30500</v>
      </c>
      <c r="I66" s="182">
        <v>30500</v>
      </c>
    </row>
    <row r="67" spans="1:9" ht="68.25" customHeight="1" x14ac:dyDescent="0.2">
      <c r="A67" s="179" t="s">
        <v>61</v>
      </c>
      <c r="B67" s="183" t="s">
        <v>211</v>
      </c>
      <c r="C67" s="180" t="s">
        <v>73</v>
      </c>
      <c r="D67" s="180" t="s">
        <v>133</v>
      </c>
      <c r="E67" s="180" t="s">
        <v>251</v>
      </c>
      <c r="F67" s="180" t="s">
        <v>234</v>
      </c>
      <c r="G67" s="182">
        <v>30000</v>
      </c>
      <c r="H67" s="182">
        <v>30000</v>
      </c>
      <c r="I67" s="182">
        <v>30000</v>
      </c>
    </row>
    <row r="68" spans="1:9" ht="96.75" customHeight="1" x14ac:dyDescent="0.2">
      <c r="A68" s="179" t="s">
        <v>41</v>
      </c>
      <c r="B68" s="183" t="s">
        <v>211</v>
      </c>
      <c r="C68" s="180" t="s">
        <v>73</v>
      </c>
      <c r="D68" s="180" t="s">
        <v>133</v>
      </c>
      <c r="E68" s="180" t="s">
        <v>251</v>
      </c>
      <c r="F68" s="180" t="s">
        <v>253</v>
      </c>
      <c r="G68" s="182">
        <v>500</v>
      </c>
      <c r="H68" s="182">
        <v>500</v>
      </c>
      <c r="I68" s="182">
        <v>500</v>
      </c>
    </row>
    <row r="69" spans="1:9" ht="58.5" customHeight="1" x14ac:dyDescent="0.2">
      <c r="A69" s="179" t="s">
        <v>181</v>
      </c>
      <c r="B69" s="183" t="s">
        <v>211</v>
      </c>
      <c r="C69" s="180" t="s">
        <v>73</v>
      </c>
      <c r="D69" s="180" t="s">
        <v>133</v>
      </c>
      <c r="E69" s="180" t="s">
        <v>252</v>
      </c>
      <c r="F69" s="181"/>
      <c r="G69" s="182">
        <v>111500</v>
      </c>
      <c r="H69" s="182">
        <v>111500</v>
      </c>
      <c r="I69" s="182">
        <v>111500</v>
      </c>
    </row>
    <row r="70" spans="1:9" ht="81.75" customHeight="1" x14ac:dyDescent="0.2">
      <c r="A70" s="179" t="s">
        <v>41</v>
      </c>
      <c r="B70" s="183" t="s">
        <v>211</v>
      </c>
      <c r="C70" s="180" t="s">
        <v>73</v>
      </c>
      <c r="D70" s="180" t="s">
        <v>133</v>
      </c>
      <c r="E70" s="180" t="s">
        <v>252</v>
      </c>
      <c r="F70" s="180" t="s">
        <v>253</v>
      </c>
      <c r="G70" s="182">
        <v>111500</v>
      </c>
      <c r="H70" s="182">
        <v>111500</v>
      </c>
      <c r="I70" s="182">
        <v>111500</v>
      </c>
    </row>
    <row r="71" spans="1:9" ht="30" customHeight="1" x14ac:dyDescent="0.2">
      <c r="A71" s="179" t="s">
        <v>255</v>
      </c>
      <c r="B71" s="183" t="s">
        <v>211</v>
      </c>
      <c r="C71" s="180" t="s">
        <v>76</v>
      </c>
      <c r="D71" s="181"/>
      <c r="E71" s="181"/>
      <c r="F71" s="181"/>
      <c r="G71" s="182">
        <v>756600</v>
      </c>
      <c r="H71" s="182">
        <v>756500</v>
      </c>
      <c r="I71" s="182">
        <v>756500</v>
      </c>
    </row>
    <row r="72" spans="1:9" ht="63.75" customHeight="1" x14ac:dyDescent="0.2">
      <c r="A72" s="179" t="s">
        <v>212</v>
      </c>
      <c r="B72" s="183" t="s">
        <v>211</v>
      </c>
      <c r="C72" s="180" t="s">
        <v>76</v>
      </c>
      <c r="D72" s="180" t="s">
        <v>71</v>
      </c>
      <c r="E72" s="181"/>
      <c r="F72" s="181"/>
      <c r="G72" s="182">
        <v>30000</v>
      </c>
      <c r="H72" s="182">
        <v>30000</v>
      </c>
      <c r="I72" s="182">
        <v>30000</v>
      </c>
    </row>
    <row r="73" spans="1:9" ht="70.150000000000006" customHeight="1" x14ac:dyDescent="0.2">
      <c r="A73" s="179" t="s">
        <v>256</v>
      </c>
      <c r="B73" s="183" t="s">
        <v>211</v>
      </c>
      <c r="C73" s="180" t="s">
        <v>76</v>
      </c>
      <c r="D73" s="180" t="s">
        <v>71</v>
      </c>
      <c r="E73" s="180" t="s">
        <v>257</v>
      </c>
      <c r="F73" s="181"/>
      <c r="G73" s="182">
        <v>30000</v>
      </c>
      <c r="H73" s="182">
        <v>30000</v>
      </c>
      <c r="I73" s="182">
        <v>30000</v>
      </c>
    </row>
    <row r="74" spans="1:9" ht="63.75" customHeight="1" x14ac:dyDescent="0.2">
      <c r="A74" s="179" t="s">
        <v>197</v>
      </c>
      <c r="B74" s="183" t="s">
        <v>211</v>
      </c>
      <c r="C74" s="180" t="s">
        <v>76</v>
      </c>
      <c r="D74" s="180" t="s">
        <v>71</v>
      </c>
      <c r="E74" s="180" t="s">
        <v>258</v>
      </c>
      <c r="F74" s="181"/>
      <c r="G74" s="182">
        <v>30000</v>
      </c>
      <c r="H74" s="182">
        <v>30000</v>
      </c>
      <c r="I74" s="182">
        <v>30000</v>
      </c>
    </row>
    <row r="75" spans="1:9" ht="33.75" customHeight="1" x14ac:dyDescent="0.2">
      <c r="A75" s="179" t="s">
        <v>259</v>
      </c>
      <c r="B75" s="183" t="s">
        <v>211</v>
      </c>
      <c r="C75" s="180" t="s">
        <v>76</v>
      </c>
      <c r="D75" s="180" t="s">
        <v>71</v>
      </c>
      <c r="E75" s="180" t="s">
        <v>260</v>
      </c>
      <c r="F75" s="181"/>
      <c r="G75" s="182">
        <v>30000</v>
      </c>
      <c r="H75" s="182">
        <v>30000</v>
      </c>
      <c r="I75" s="182">
        <v>30000</v>
      </c>
    </row>
    <row r="76" spans="1:9" ht="69" customHeight="1" x14ac:dyDescent="0.2">
      <c r="A76" s="179" t="s">
        <v>213</v>
      </c>
      <c r="B76" s="183" t="s">
        <v>211</v>
      </c>
      <c r="C76" s="180" t="s">
        <v>76</v>
      </c>
      <c r="D76" s="180" t="s">
        <v>71</v>
      </c>
      <c r="E76" s="180" t="s">
        <v>261</v>
      </c>
      <c r="F76" s="181"/>
      <c r="G76" s="182">
        <v>30000</v>
      </c>
      <c r="H76" s="182">
        <v>30000</v>
      </c>
      <c r="I76" s="182">
        <v>30000</v>
      </c>
    </row>
    <row r="77" spans="1:9" ht="39" customHeight="1" x14ac:dyDescent="0.2">
      <c r="A77" s="179" t="s">
        <v>62</v>
      </c>
      <c r="B77" s="183" t="s">
        <v>211</v>
      </c>
      <c r="C77" s="180" t="s">
        <v>76</v>
      </c>
      <c r="D77" s="180" t="s">
        <v>71</v>
      </c>
      <c r="E77" s="180" t="s">
        <v>261</v>
      </c>
      <c r="F77" s="180" t="s">
        <v>235</v>
      </c>
      <c r="G77" s="182">
        <v>30000</v>
      </c>
      <c r="H77" s="182">
        <v>30000</v>
      </c>
      <c r="I77" s="182">
        <v>30000</v>
      </c>
    </row>
    <row r="78" spans="1:9" ht="68.25" customHeight="1" x14ac:dyDescent="0.2">
      <c r="A78" s="179" t="s">
        <v>46</v>
      </c>
      <c r="B78" s="183" t="s">
        <v>211</v>
      </c>
      <c r="C78" s="180" t="s">
        <v>76</v>
      </c>
      <c r="D78" s="180" t="s">
        <v>72</v>
      </c>
      <c r="E78" s="181"/>
      <c r="F78" s="181"/>
      <c r="G78" s="182">
        <v>10000</v>
      </c>
      <c r="H78" s="182">
        <v>10000</v>
      </c>
      <c r="I78" s="182">
        <v>10000</v>
      </c>
    </row>
    <row r="79" spans="1:9" ht="22.5" customHeight="1" x14ac:dyDescent="0.2">
      <c r="A79" s="179" t="s">
        <v>256</v>
      </c>
      <c r="B79" s="183" t="s">
        <v>211</v>
      </c>
      <c r="C79" s="180" t="s">
        <v>76</v>
      </c>
      <c r="D79" s="180" t="s">
        <v>72</v>
      </c>
      <c r="E79" s="180" t="s">
        <v>257</v>
      </c>
      <c r="F79" s="181"/>
      <c r="G79" s="182">
        <v>10000</v>
      </c>
      <c r="H79" s="182">
        <v>10000</v>
      </c>
      <c r="I79" s="182">
        <v>10000</v>
      </c>
    </row>
    <row r="80" spans="1:9" ht="77.25" customHeight="1" x14ac:dyDescent="0.2">
      <c r="A80" s="179" t="s">
        <v>197</v>
      </c>
      <c r="B80" s="183" t="s">
        <v>211</v>
      </c>
      <c r="C80" s="180" t="s">
        <v>76</v>
      </c>
      <c r="D80" s="180" t="s">
        <v>72</v>
      </c>
      <c r="E80" s="180" t="s">
        <v>258</v>
      </c>
      <c r="F80" s="181"/>
      <c r="G80" s="182">
        <v>10000</v>
      </c>
      <c r="H80" s="182">
        <v>10000</v>
      </c>
      <c r="I80" s="182">
        <v>10000</v>
      </c>
    </row>
    <row r="81" spans="1:9" ht="51" x14ac:dyDescent="0.2">
      <c r="A81" s="179" t="s">
        <v>259</v>
      </c>
      <c r="B81" s="183" t="s">
        <v>211</v>
      </c>
      <c r="C81" s="180" t="s">
        <v>76</v>
      </c>
      <c r="D81" s="180" t="s">
        <v>72</v>
      </c>
      <c r="E81" s="180" t="s">
        <v>260</v>
      </c>
      <c r="F81" s="181"/>
      <c r="G81" s="182">
        <v>10000</v>
      </c>
      <c r="H81" s="182">
        <v>10000</v>
      </c>
      <c r="I81" s="182">
        <v>10000</v>
      </c>
    </row>
    <row r="82" spans="1:9" ht="69.75" customHeight="1" x14ac:dyDescent="0.2">
      <c r="A82" s="179" t="s">
        <v>262</v>
      </c>
      <c r="B82" s="183" t="s">
        <v>211</v>
      </c>
      <c r="C82" s="180" t="s">
        <v>76</v>
      </c>
      <c r="D82" s="180" t="s">
        <v>72</v>
      </c>
      <c r="E82" s="180" t="s">
        <v>263</v>
      </c>
      <c r="F82" s="181"/>
      <c r="G82" s="182">
        <v>10000</v>
      </c>
      <c r="H82" s="182">
        <v>10000</v>
      </c>
      <c r="I82" s="182">
        <v>10000</v>
      </c>
    </row>
    <row r="83" spans="1:9" ht="24" customHeight="1" x14ac:dyDescent="0.2">
      <c r="A83" s="179" t="s">
        <v>61</v>
      </c>
      <c r="B83" s="183" t="s">
        <v>211</v>
      </c>
      <c r="C83" s="180" t="s">
        <v>76</v>
      </c>
      <c r="D83" s="180" t="s">
        <v>72</v>
      </c>
      <c r="E83" s="180" t="s">
        <v>263</v>
      </c>
      <c r="F83" s="180" t="s">
        <v>234</v>
      </c>
      <c r="G83" s="182">
        <v>10000</v>
      </c>
      <c r="H83" s="182">
        <v>10000</v>
      </c>
      <c r="I83" s="182">
        <v>10000</v>
      </c>
    </row>
    <row r="84" spans="1:9" ht="37.5" customHeight="1" x14ac:dyDescent="0.2">
      <c r="A84" s="179" t="s">
        <v>169</v>
      </c>
      <c r="B84" s="183" t="s">
        <v>211</v>
      </c>
      <c r="C84" s="180" t="s">
        <v>76</v>
      </c>
      <c r="D84" s="180" t="s">
        <v>74</v>
      </c>
      <c r="E84" s="181"/>
      <c r="F84" s="181"/>
      <c r="G84" s="182">
        <v>684100</v>
      </c>
      <c r="H84" s="182">
        <v>684000</v>
      </c>
      <c r="I84" s="182">
        <v>684000</v>
      </c>
    </row>
    <row r="85" spans="1:9" ht="29.25" customHeight="1" x14ac:dyDescent="0.2">
      <c r="A85" s="179" t="s">
        <v>256</v>
      </c>
      <c r="B85" s="183" t="s">
        <v>211</v>
      </c>
      <c r="C85" s="180" t="s">
        <v>76</v>
      </c>
      <c r="D85" s="180" t="s">
        <v>74</v>
      </c>
      <c r="E85" s="180" t="s">
        <v>257</v>
      </c>
      <c r="F85" s="181"/>
      <c r="G85" s="182">
        <v>684100</v>
      </c>
      <c r="H85" s="182">
        <v>684000</v>
      </c>
      <c r="I85" s="182">
        <v>684000</v>
      </c>
    </row>
    <row r="86" spans="1:9" ht="75" customHeight="1" x14ac:dyDescent="0.2">
      <c r="A86" s="179" t="s">
        <v>197</v>
      </c>
      <c r="B86" s="183" t="s">
        <v>211</v>
      </c>
      <c r="C86" s="180" t="s">
        <v>76</v>
      </c>
      <c r="D86" s="180" t="s">
        <v>74</v>
      </c>
      <c r="E86" s="180" t="s">
        <v>258</v>
      </c>
      <c r="F86" s="181"/>
      <c r="G86" s="182">
        <v>684100</v>
      </c>
      <c r="H86" s="182">
        <v>684000</v>
      </c>
      <c r="I86" s="182">
        <v>684000</v>
      </c>
    </row>
    <row r="87" spans="1:9" ht="50.25" customHeight="1" x14ac:dyDescent="0.2">
      <c r="A87" s="179" t="s">
        <v>259</v>
      </c>
      <c r="B87" s="183" t="s">
        <v>211</v>
      </c>
      <c r="C87" s="180" t="s">
        <v>76</v>
      </c>
      <c r="D87" s="180" t="s">
        <v>74</v>
      </c>
      <c r="E87" s="180" t="s">
        <v>260</v>
      </c>
      <c r="F87" s="181"/>
      <c r="G87" s="182">
        <v>684100</v>
      </c>
      <c r="H87" s="182">
        <v>684000</v>
      </c>
      <c r="I87" s="182">
        <v>684000</v>
      </c>
    </row>
    <row r="88" spans="1:9" ht="67.5" customHeight="1" x14ac:dyDescent="0.2">
      <c r="A88" s="179" t="s">
        <v>264</v>
      </c>
      <c r="B88" s="183" t="s">
        <v>211</v>
      </c>
      <c r="C88" s="180" t="s">
        <v>76</v>
      </c>
      <c r="D88" s="180" t="s">
        <v>74</v>
      </c>
      <c r="E88" s="180" t="s">
        <v>265</v>
      </c>
      <c r="F88" s="181"/>
      <c r="G88" s="182">
        <v>450000</v>
      </c>
      <c r="H88" s="182">
        <v>450000</v>
      </c>
      <c r="I88" s="182">
        <v>450000</v>
      </c>
    </row>
    <row r="89" spans="1:9" ht="71.25" customHeight="1" x14ac:dyDescent="0.2">
      <c r="A89" s="179" t="s">
        <v>61</v>
      </c>
      <c r="B89" s="183" t="s">
        <v>211</v>
      </c>
      <c r="C89" s="180" t="s">
        <v>76</v>
      </c>
      <c r="D89" s="180" t="s">
        <v>74</v>
      </c>
      <c r="E89" s="180" t="s">
        <v>265</v>
      </c>
      <c r="F89" s="180" t="s">
        <v>234</v>
      </c>
      <c r="G89" s="182">
        <v>450000</v>
      </c>
      <c r="H89" s="182">
        <v>450000</v>
      </c>
      <c r="I89" s="182">
        <v>450000</v>
      </c>
    </row>
    <row r="90" spans="1:9" ht="40.5" customHeight="1" x14ac:dyDescent="0.2">
      <c r="A90" s="179" t="s">
        <v>200</v>
      </c>
      <c r="B90" s="183" t="s">
        <v>211</v>
      </c>
      <c r="C90" s="180" t="s">
        <v>76</v>
      </c>
      <c r="D90" s="180" t="s">
        <v>74</v>
      </c>
      <c r="E90" s="180" t="s">
        <v>266</v>
      </c>
      <c r="F90" s="181"/>
      <c r="G90" s="182">
        <v>74100</v>
      </c>
      <c r="H90" s="182">
        <v>74000</v>
      </c>
      <c r="I90" s="182">
        <v>74000</v>
      </c>
    </row>
    <row r="91" spans="1:9" ht="42" customHeight="1" x14ac:dyDescent="0.2">
      <c r="A91" s="179" t="s">
        <v>61</v>
      </c>
      <c r="B91" s="183" t="s">
        <v>211</v>
      </c>
      <c r="C91" s="180" t="s">
        <v>76</v>
      </c>
      <c r="D91" s="180" t="s">
        <v>74</v>
      </c>
      <c r="E91" s="180" t="s">
        <v>266</v>
      </c>
      <c r="F91" s="180" t="s">
        <v>234</v>
      </c>
      <c r="G91" s="182">
        <v>74100</v>
      </c>
      <c r="H91" s="182">
        <v>74000</v>
      </c>
      <c r="I91" s="182">
        <v>74000</v>
      </c>
    </row>
    <row r="92" spans="1:9" ht="31.5" customHeight="1" x14ac:dyDescent="0.2">
      <c r="A92" s="179" t="s">
        <v>170</v>
      </c>
      <c r="B92" s="183" t="s">
        <v>211</v>
      </c>
      <c r="C92" s="180" t="s">
        <v>76</v>
      </c>
      <c r="D92" s="180" t="s">
        <v>74</v>
      </c>
      <c r="E92" s="180" t="s">
        <v>267</v>
      </c>
      <c r="F92" s="181"/>
      <c r="G92" s="182">
        <v>160000</v>
      </c>
      <c r="H92" s="182">
        <v>160000</v>
      </c>
      <c r="I92" s="182">
        <v>160000</v>
      </c>
    </row>
    <row r="93" spans="1:9" ht="27" customHeight="1" x14ac:dyDescent="0.2">
      <c r="A93" s="179" t="s">
        <v>61</v>
      </c>
      <c r="B93" s="183" t="s">
        <v>211</v>
      </c>
      <c r="C93" s="180" t="s">
        <v>76</v>
      </c>
      <c r="D93" s="180" t="s">
        <v>74</v>
      </c>
      <c r="E93" s="180" t="s">
        <v>267</v>
      </c>
      <c r="F93" s="180" t="s">
        <v>234</v>
      </c>
      <c r="G93" s="182">
        <v>160000</v>
      </c>
      <c r="H93" s="182">
        <v>160000</v>
      </c>
      <c r="I93" s="182">
        <v>160000</v>
      </c>
    </row>
    <row r="94" spans="1:9" ht="48" customHeight="1" x14ac:dyDescent="0.2">
      <c r="A94" s="179" t="s">
        <v>218</v>
      </c>
      <c r="B94" s="183" t="s">
        <v>211</v>
      </c>
      <c r="C94" s="180" t="s">
        <v>76</v>
      </c>
      <c r="D94" s="180" t="s">
        <v>76</v>
      </c>
      <c r="E94" s="181"/>
      <c r="F94" s="181"/>
      <c r="G94" s="182">
        <v>32500</v>
      </c>
      <c r="H94" s="182">
        <v>32500</v>
      </c>
      <c r="I94" s="182">
        <v>32500</v>
      </c>
    </row>
    <row r="95" spans="1:9" ht="45.75" customHeight="1" x14ac:dyDescent="0.2">
      <c r="A95" s="179" t="s">
        <v>219</v>
      </c>
      <c r="B95" s="183" t="s">
        <v>211</v>
      </c>
      <c r="C95" s="180" t="s">
        <v>76</v>
      </c>
      <c r="D95" s="180" t="s">
        <v>76</v>
      </c>
      <c r="E95" s="180" t="s">
        <v>226</v>
      </c>
      <c r="F95" s="181"/>
      <c r="G95" s="182">
        <v>32500</v>
      </c>
      <c r="H95" s="182">
        <v>32500</v>
      </c>
      <c r="I95" s="182">
        <v>32500</v>
      </c>
    </row>
    <row r="96" spans="1:9" ht="62.25" customHeight="1" x14ac:dyDescent="0.2">
      <c r="A96" s="179" t="s">
        <v>197</v>
      </c>
      <c r="B96" s="183" t="s">
        <v>211</v>
      </c>
      <c r="C96" s="180" t="s">
        <v>76</v>
      </c>
      <c r="D96" s="180" t="s">
        <v>76</v>
      </c>
      <c r="E96" s="180" t="s">
        <v>227</v>
      </c>
      <c r="F96" s="181"/>
      <c r="G96" s="182">
        <v>32500</v>
      </c>
      <c r="H96" s="182">
        <v>32500</v>
      </c>
      <c r="I96" s="182">
        <v>32500</v>
      </c>
    </row>
    <row r="97" spans="1:9" ht="37.5" customHeight="1" x14ac:dyDescent="0.2">
      <c r="A97" s="179" t="s">
        <v>199</v>
      </c>
      <c r="B97" s="183" t="s">
        <v>211</v>
      </c>
      <c r="C97" s="180" t="s">
        <v>76</v>
      </c>
      <c r="D97" s="180" t="s">
        <v>76</v>
      </c>
      <c r="E97" s="180" t="s">
        <v>249</v>
      </c>
      <c r="F97" s="181"/>
      <c r="G97" s="182">
        <v>32500</v>
      </c>
      <c r="H97" s="182">
        <v>32500</v>
      </c>
      <c r="I97" s="182">
        <v>32500</v>
      </c>
    </row>
    <row r="98" spans="1:9" ht="82.5" customHeight="1" x14ac:dyDescent="0.2">
      <c r="A98" s="179" t="s">
        <v>220</v>
      </c>
      <c r="B98" s="183" t="s">
        <v>211</v>
      </c>
      <c r="C98" s="180" t="s">
        <v>76</v>
      </c>
      <c r="D98" s="180" t="s">
        <v>76</v>
      </c>
      <c r="E98" s="180" t="s">
        <v>268</v>
      </c>
      <c r="F98" s="181"/>
      <c r="G98" s="182">
        <v>32500</v>
      </c>
      <c r="H98" s="182">
        <v>32500</v>
      </c>
      <c r="I98" s="182">
        <v>32500</v>
      </c>
    </row>
    <row r="99" spans="1:9" ht="27" customHeight="1" x14ac:dyDescent="0.2">
      <c r="A99" s="179" t="s">
        <v>61</v>
      </c>
      <c r="B99" s="183" t="s">
        <v>211</v>
      </c>
      <c r="C99" s="180" t="s">
        <v>76</v>
      </c>
      <c r="D99" s="180" t="s">
        <v>76</v>
      </c>
      <c r="E99" s="180" t="s">
        <v>268</v>
      </c>
      <c r="F99" s="180" t="s">
        <v>234</v>
      </c>
      <c r="G99" s="182">
        <v>32500</v>
      </c>
      <c r="H99" s="182">
        <v>32500</v>
      </c>
      <c r="I99" s="182">
        <v>32500</v>
      </c>
    </row>
    <row r="100" spans="1:9" ht="13.5" customHeight="1" x14ac:dyDescent="0.2">
      <c r="A100" s="179" t="s">
        <v>269</v>
      </c>
      <c r="B100" s="183" t="s">
        <v>211</v>
      </c>
      <c r="C100" s="180" t="s">
        <v>77</v>
      </c>
      <c r="D100" s="181"/>
      <c r="E100" s="181"/>
      <c r="F100" s="181"/>
      <c r="G100" s="182">
        <v>2668700</v>
      </c>
      <c r="H100" s="182">
        <v>2711900</v>
      </c>
      <c r="I100" s="182">
        <v>2846100</v>
      </c>
    </row>
    <row r="101" spans="1:9" ht="14.25" customHeight="1" x14ac:dyDescent="0.2">
      <c r="A101" s="179" t="s">
        <v>47</v>
      </c>
      <c r="B101" s="183" t="s">
        <v>211</v>
      </c>
      <c r="C101" s="180" t="s">
        <v>77</v>
      </c>
      <c r="D101" s="180" t="s">
        <v>71</v>
      </c>
      <c r="E101" s="181"/>
      <c r="F101" s="181"/>
      <c r="G101" s="182">
        <v>2668700</v>
      </c>
      <c r="H101" s="182">
        <v>2711900</v>
      </c>
      <c r="I101" s="182">
        <v>2846100</v>
      </c>
    </row>
    <row r="102" spans="1:9" ht="43.15" customHeight="1" x14ac:dyDescent="0.2">
      <c r="A102" s="179" t="s">
        <v>219</v>
      </c>
      <c r="B102" s="183" t="s">
        <v>211</v>
      </c>
      <c r="C102" s="180" t="s">
        <v>77</v>
      </c>
      <c r="D102" s="180" t="s">
        <v>71</v>
      </c>
      <c r="E102" s="180" t="s">
        <v>226</v>
      </c>
      <c r="F102" s="181"/>
      <c r="G102" s="182">
        <v>2668700</v>
      </c>
      <c r="H102" s="182">
        <v>2711900</v>
      </c>
      <c r="I102" s="182">
        <v>2846100</v>
      </c>
    </row>
    <row r="103" spans="1:9" ht="51" customHeight="1" x14ac:dyDescent="0.2">
      <c r="A103" s="179" t="s">
        <v>197</v>
      </c>
      <c r="B103" s="183" t="s">
        <v>211</v>
      </c>
      <c r="C103" s="180" t="s">
        <v>77</v>
      </c>
      <c r="D103" s="180" t="s">
        <v>71</v>
      </c>
      <c r="E103" s="180" t="s">
        <v>227</v>
      </c>
      <c r="F103" s="181"/>
      <c r="G103" s="182">
        <v>2668700</v>
      </c>
      <c r="H103" s="182">
        <v>2711900</v>
      </c>
      <c r="I103" s="182">
        <v>2846100</v>
      </c>
    </row>
    <row r="104" spans="1:9" ht="60" customHeight="1" x14ac:dyDescent="0.2">
      <c r="A104" s="179" t="s">
        <v>270</v>
      </c>
      <c r="B104" s="183" t="s">
        <v>211</v>
      </c>
      <c r="C104" s="180" t="s">
        <v>77</v>
      </c>
      <c r="D104" s="180" t="s">
        <v>71</v>
      </c>
      <c r="E104" s="180" t="s">
        <v>271</v>
      </c>
      <c r="F104" s="181"/>
      <c r="G104" s="182">
        <v>2668700</v>
      </c>
      <c r="H104" s="182">
        <v>2711900</v>
      </c>
      <c r="I104" s="182">
        <v>2846100</v>
      </c>
    </row>
    <row r="105" spans="1:9" ht="39.6" customHeight="1" x14ac:dyDescent="0.2">
      <c r="A105" s="179" t="s">
        <v>206</v>
      </c>
      <c r="B105" s="183" t="s">
        <v>211</v>
      </c>
      <c r="C105" s="180" t="s">
        <v>77</v>
      </c>
      <c r="D105" s="180" t="s">
        <v>71</v>
      </c>
      <c r="E105" s="180" t="s">
        <v>272</v>
      </c>
      <c r="F105" s="181"/>
      <c r="G105" s="182">
        <v>80000</v>
      </c>
      <c r="H105" s="182">
        <v>80000</v>
      </c>
      <c r="I105" s="182">
        <v>80000</v>
      </c>
    </row>
    <row r="106" spans="1:9" ht="39.6" customHeight="1" x14ac:dyDescent="0.2">
      <c r="A106" s="179" t="s">
        <v>61</v>
      </c>
      <c r="B106" s="183" t="s">
        <v>211</v>
      </c>
      <c r="C106" s="180" t="s">
        <v>77</v>
      </c>
      <c r="D106" s="180" t="s">
        <v>71</v>
      </c>
      <c r="E106" s="180" t="s">
        <v>272</v>
      </c>
      <c r="F106" s="180" t="s">
        <v>234</v>
      </c>
      <c r="G106" s="182">
        <v>80000</v>
      </c>
      <c r="H106" s="182">
        <v>80000</v>
      </c>
      <c r="I106" s="182">
        <v>80000</v>
      </c>
    </row>
    <row r="107" spans="1:9" ht="45.6" customHeight="1" x14ac:dyDescent="0.2">
      <c r="A107" s="179" t="s">
        <v>66</v>
      </c>
      <c r="B107" s="183" t="s">
        <v>211</v>
      </c>
      <c r="C107" s="180" t="s">
        <v>77</v>
      </c>
      <c r="D107" s="180" t="s">
        <v>71</v>
      </c>
      <c r="E107" s="180" t="s">
        <v>273</v>
      </c>
      <c r="F107" s="181"/>
      <c r="G107" s="182">
        <v>522300</v>
      </c>
      <c r="H107" s="182">
        <v>319800</v>
      </c>
      <c r="I107" s="182">
        <v>314700</v>
      </c>
    </row>
    <row r="108" spans="1:9" ht="47.25" customHeight="1" x14ac:dyDescent="0.2">
      <c r="A108" s="179" t="s">
        <v>61</v>
      </c>
      <c r="B108" s="183" t="s">
        <v>211</v>
      </c>
      <c r="C108" s="180" t="s">
        <v>77</v>
      </c>
      <c r="D108" s="180" t="s">
        <v>71</v>
      </c>
      <c r="E108" s="180" t="s">
        <v>273</v>
      </c>
      <c r="F108" s="180" t="s">
        <v>234</v>
      </c>
      <c r="G108" s="182">
        <v>522300</v>
      </c>
      <c r="H108" s="182">
        <v>319800</v>
      </c>
      <c r="I108" s="182">
        <v>314700</v>
      </c>
    </row>
    <row r="109" spans="1:9" ht="36" customHeight="1" x14ac:dyDescent="0.2">
      <c r="A109" s="179" t="s">
        <v>217</v>
      </c>
      <c r="B109" s="183" t="s">
        <v>211</v>
      </c>
      <c r="C109" s="180" t="s">
        <v>77</v>
      </c>
      <c r="D109" s="180" t="s">
        <v>71</v>
      </c>
      <c r="E109" s="180" t="s">
        <v>274</v>
      </c>
      <c r="F109" s="181"/>
      <c r="G109" s="182">
        <v>90300</v>
      </c>
      <c r="H109" s="182">
        <v>336000</v>
      </c>
      <c r="I109" s="182">
        <v>475300</v>
      </c>
    </row>
    <row r="110" spans="1:9" ht="66" customHeight="1" x14ac:dyDescent="0.2">
      <c r="A110" s="179" t="s">
        <v>61</v>
      </c>
      <c r="B110" s="183" t="s">
        <v>211</v>
      </c>
      <c r="C110" s="180" t="s">
        <v>77</v>
      </c>
      <c r="D110" s="180" t="s">
        <v>71</v>
      </c>
      <c r="E110" s="180" t="s">
        <v>274</v>
      </c>
      <c r="F110" s="180" t="s">
        <v>234</v>
      </c>
      <c r="G110" s="182">
        <v>90300</v>
      </c>
      <c r="H110" s="182">
        <v>336000</v>
      </c>
      <c r="I110" s="182">
        <v>475300</v>
      </c>
    </row>
    <row r="111" spans="1:9" ht="35.25" customHeight="1" x14ac:dyDescent="0.2">
      <c r="A111" s="179" t="s">
        <v>275</v>
      </c>
      <c r="B111" s="183" t="s">
        <v>211</v>
      </c>
      <c r="C111" s="180" t="s">
        <v>77</v>
      </c>
      <c r="D111" s="180" t="s">
        <v>71</v>
      </c>
      <c r="E111" s="180" t="s">
        <v>276</v>
      </c>
      <c r="F111" s="181"/>
      <c r="G111" s="182">
        <v>1125100</v>
      </c>
      <c r="H111" s="182">
        <v>1125100</v>
      </c>
      <c r="I111" s="182">
        <v>1125100</v>
      </c>
    </row>
    <row r="112" spans="1:9" ht="92.25" customHeight="1" x14ac:dyDescent="0.2">
      <c r="A112" s="179" t="s">
        <v>41</v>
      </c>
      <c r="B112" s="183" t="s">
        <v>211</v>
      </c>
      <c r="C112" s="180" t="s">
        <v>77</v>
      </c>
      <c r="D112" s="180" t="s">
        <v>71</v>
      </c>
      <c r="E112" s="180" t="s">
        <v>276</v>
      </c>
      <c r="F112" s="180" t="s">
        <v>253</v>
      </c>
      <c r="G112" s="182">
        <v>1125100</v>
      </c>
      <c r="H112" s="182">
        <v>1125100</v>
      </c>
      <c r="I112" s="182">
        <v>1125100</v>
      </c>
    </row>
    <row r="113" spans="1:9" ht="30.75" customHeight="1" x14ac:dyDescent="0.2">
      <c r="A113" s="179" t="s">
        <v>277</v>
      </c>
      <c r="B113" s="183" t="s">
        <v>211</v>
      </c>
      <c r="C113" s="180" t="s">
        <v>77</v>
      </c>
      <c r="D113" s="180" t="s">
        <v>71</v>
      </c>
      <c r="E113" s="180" t="s">
        <v>278</v>
      </c>
      <c r="F113" s="181"/>
      <c r="G113" s="182">
        <v>851000</v>
      </c>
      <c r="H113" s="182">
        <v>851000</v>
      </c>
      <c r="I113" s="182">
        <v>851000</v>
      </c>
    </row>
    <row r="114" spans="1:9" ht="76.5" customHeight="1" x14ac:dyDescent="0.2">
      <c r="A114" s="179" t="s">
        <v>41</v>
      </c>
      <c r="B114" s="183" t="s">
        <v>211</v>
      </c>
      <c r="C114" s="180" t="s">
        <v>77</v>
      </c>
      <c r="D114" s="180" t="s">
        <v>71</v>
      </c>
      <c r="E114" s="180" t="s">
        <v>278</v>
      </c>
      <c r="F114" s="180" t="s">
        <v>253</v>
      </c>
      <c r="G114" s="182">
        <v>851000</v>
      </c>
      <c r="H114" s="182">
        <v>851000</v>
      </c>
      <c r="I114" s="182">
        <v>851000</v>
      </c>
    </row>
    <row r="115" spans="1:9" ht="24.75" customHeight="1" x14ac:dyDescent="0.2">
      <c r="A115" s="179" t="s">
        <v>416</v>
      </c>
      <c r="B115" s="183" t="s">
        <v>211</v>
      </c>
      <c r="C115" s="180" t="s">
        <v>131</v>
      </c>
      <c r="D115" s="181"/>
      <c r="E115" s="181"/>
      <c r="F115" s="181"/>
      <c r="G115" s="182">
        <v>98400</v>
      </c>
      <c r="H115" s="182">
        <v>40000</v>
      </c>
      <c r="I115" s="182">
        <v>11300</v>
      </c>
    </row>
    <row r="116" spans="1:9" ht="57" customHeight="1" x14ac:dyDescent="0.2">
      <c r="A116" s="179" t="s">
        <v>417</v>
      </c>
      <c r="B116" s="183" t="s">
        <v>211</v>
      </c>
      <c r="C116" s="180" t="s">
        <v>131</v>
      </c>
      <c r="D116" s="180" t="s">
        <v>71</v>
      </c>
      <c r="E116" s="181"/>
      <c r="F116" s="181"/>
      <c r="G116" s="182">
        <v>98400</v>
      </c>
      <c r="H116" s="182">
        <v>40000</v>
      </c>
      <c r="I116" s="182">
        <v>11300</v>
      </c>
    </row>
    <row r="117" spans="1:9" ht="33" customHeight="1" x14ac:dyDescent="0.2">
      <c r="A117" s="179" t="s">
        <v>219</v>
      </c>
      <c r="B117" s="183" t="s">
        <v>211</v>
      </c>
      <c r="C117" s="180" t="s">
        <v>131</v>
      </c>
      <c r="D117" s="180" t="s">
        <v>71</v>
      </c>
      <c r="E117" s="180" t="s">
        <v>226</v>
      </c>
      <c r="F117" s="181"/>
      <c r="G117" s="182">
        <v>98400</v>
      </c>
      <c r="H117" s="182">
        <v>40000</v>
      </c>
      <c r="I117" s="182">
        <v>11300</v>
      </c>
    </row>
    <row r="118" spans="1:9" ht="89.25" customHeight="1" x14ac:dyDescent="0.2">
      <c r="A118" s="179" t="s">
        <v>197</v>
      </c>
      <c r="B118" s="183" t="s">
        <v>211</v>
      </c>
      <c r="C118" s="180" t="s">
        <v>131</v>
      </c>
      <c r="D118" s="180" t="s">
        <v>71</v>
      </c>
      <c r="E118" s="180" t="s">
        <v>227</v>
      </c>
      <c r="F118" s="181"/>
      <c r="G118" s="182">
        <v>98400</v>
      </c>
      <c r="H118" s="182">
        <v>40000</v>
      </c>
      <c r="I118" s="182">
        <v>11300</v>
      </c>
    </row>
    <row r="119" spans="1:9" ht="56.25" customHeight="1" x14ac:dyDescent="0.2">
      <c r="A119" s="179" t="s">
        <v>228</v>
      </c>
      <c r="B119" s="183" t="s">
        <v>211</v>
      </c>
      <c r="C119" s="180" t="s">
        <v>131</v>
      </c>
      <c r="D119" s="180" t="s">
        <v>71</v>
      </c>
      <c r="E119" s="180" t="s">
        <v>229</v>
      </c>
      <c r="F119" s="181"/>
      <c r="G119" s="182">
        <v>98400</v>
      </c>
      <c r="H119" s="182">
        <v>40000</v>
      </c>
      <c r="I119" s="182">
        <v>11300</v>
      </c>
    </row>
    <row r="120" spans="1:9" ht="66.75" customHeight="1" x14ac:dyDescent="0.2">
      <c r="A120" s="179" t="s">
        <v>423</v>
      </c>
      <c r="B120" s="183" t="s">
        <v>211</v>
      </c>
      <c r="C120" s="180" t="s">
        <v>131</v>
      </c>
      <c r="D120" s="180" t="s">
        <v>71</v>
      </c>
      <c r="E120" s="180" t="s">
        <v>424</v>
      </c>
      <c r="F120" s="181"/>
      <c r="G120" s="182">
        <v>98400</v>
      </c>
      <c r="H120" s="182">
        <v>40000</v>
      </c>
      <c r="I120" s="182">
        <v>11300</v>
      </c>
    </row>
    <row r="121" spans="1:9" ht="39.75" customHeight="1" x14ac:dyDescent="0.2">
      <c r="A121" s="179" t="s">
        <v>425</v>
      </c>
      <c r="B121" s="183" t="s">
        <v>211</v>
      </c>
      <c r="C121" s="180" t="s">
        <v>131</v>
      </c>
      <c r="D121" s="180" t="s">
        <v>71</v>
      </c>
      <c r="E121" s="180" t="s">
        <v>424</v>
      </c>
      <c r="F121" s="180" t="s">
        <v>426</v>
      </c>
      <c r="G121" s="182">
        <v>98400</v>
      </c>
      <c r="H121" s="182">
        <v>40000</v>
      </c>
      <c r="I121" s="182">
        <v>11300</v>
      </c>
    </row>
    <row r="122" spans="1:9" ht="32.450000000000003" customHeight="1" x14ac:dyDescent="0.2">
      <c r="A122" s="179" t="s">
        <v>214</v>
      </c>
      <c r="B122" s="183" t="s">
        <v>211</v>
      </c>
      <c r="C122" s="180" t="s">
        <v>221</v>
      </c>
      <c r="D122" s="181"/>
      <c r="E122" s="181"/>
      <c r="F122" s="181"/>
      <c r="G122" s="182">
        <v>60000</v>
      </c>
      <c r="H122" s="182">
        <v>20000</v>
      </c>
      <c r="I122" s="182">
        <v>60000</v>
      </c>
    </row>
    <row r="123" spans="1:9" ht="37.5" customHeight="1" x14ac:dyDescent="0.2">
      <c r="A123" s="179" t="s">
        <v>215</v>
      </c>
      <c r="B123" s="183" t="s">
        <v>211</v>
      </c>
      <c r="C123" s="180" t="s">
        <v>221</v>
      </c>
      <c r="D123" s="180" t="s">
        <v>71</v>
      </c>
      <c r="E123" s="181"/>
      <c r="F123" s="181"/>
      <c r="G123" s="182">
        <v>60000</v>
      </c>
      <c r="H123" s="182">
        <v>20000</v>
      </c>
      <c r="I123" s="182">
        <v>60000</v>
      </c>
    </row>
    <row r="124" spans="1:9" ht="54.6" customHeight="1" x14ac:dyDescent="0.2">
      <c r="A124" s="179" t="s">
        <v>219</v>
      </c>
      <c r="B124" s="183" t="s">
        <v>211</v>
      </c>
      <c r="C124" s="180" t="s">
        <v>221</v>
      </c>
      <c r="D124" s="180" t="s">
        <v>71</v>
      </c>
      <c r="E124" s="180" t="s">
        <v>226</v>
      </c>
      <c r="F124" s="181"/>
      <c r="G124" s="182">
        <v>60000</v>
      </c>
      <c r="H124" s="182">
        <v>20000</v>
      </c>
      <c r="I124" s="182">
        <v>60000</v>
      </c>
    </row>
    <row r="125" spans="1:9" ht="25.15" customHeight="1" x14ac:dyDescent="0.2">
      <c r="A125" s="179" t="s">
        <v>197</v>
      </c>
      <c r="B125" s="183" t="s">
        <v>211</v>
      </c>
      <c r="C125" s="180" t="s">
        <v>221</v>
      </c>
      <c r="D125" s="180" t="s">
        <v>71</v>
      </c>
      <c r="E125" s="180" t="s">
        <v>227</v>
      </c>
      <c r="F125" s="181"/>
      <c r="G125" s="182">
        <v>60000</v>
      </c>
      <c r="H125" s="182">
        <v>20000</v>
      </c>
      <c r="I125" s="182">
        <v>60000</v>
      </c>
    </row>
    <row r="126" spans="1:9" ht="77.25" customHeight="1" x14ac:dyDescent="0.2">
      <c r="A126" s="179" t="s">
        <v>279</v>
      </c>
      <c r="B126" s="183" t="s">
        <v>211</v>
      </c>
      <c r="C126" s="180" t="s">
        <v>221</v>
      </c>
      <c r="D126" s="180" t="s">
        <v>71</v>
      </c>
      <c r="E126" s="180" t="s">
        <v>280</v>
      </c>
      <c r="F126" s="181"/>
      <c r="G126" s="182">
        <v>60000</v>
      </c>
      <c r="H126" s="182">
        <v>20000</v>
      </c>
      <c r="I126" s="182">
        <v>60000</v>
      </c>
    </row>
    <row r="127" spans="1:9" ht="51.75" customHeight="1" x14ac:dyDescent="0.2">
      <c r="A127" s="179" t="s">
        <v>216</v>
      </c>
      <c r="B127" s="183" t="s">
        <v>211</v>
      </c>
      <c r="C127" s="180" t="s">
        <v>221</v>
      </c>
      <c r="D127" s="180" t="s">
        <v>71</v>
      </c>
      <c r="E127" s="180" t="s">
        <v>281</v>
      </c>
      <c r="F127" s="181"/>
      <c r="G127" s="182">
        <v>60000</v>
      </c>
      <c r="H127" s="182">
        <v>20000</v>
      </c>
      <c r="I127" s="182">
        <v>60000</v>
      </c>
    </row>
    <row r="128" spans="1:9" ht="15.75" customHeight="1" x14ac:dyDescent="0.2">
      <c r="A128" s="179" t="s">
        <v>61</v>
      </c>
      <c r="B128" s="183" t="s">
        <v>211</v>
      </c>
      <c r="C128" s="180" t="s">
        <v>221</v>
      </c>
      <c r="D128" s="180" t="s">
        <v>71</v>
      </c>
      <c r="E128" s="180" t="s">
        <v>281</v>
      </c>
      <c r="F128" s="180" t="s">
        <v>234</v>
      </c>
      <c r="G128" s="182">
        <v>60000</v>
      </c>
      <c r="H128" s="182">
        <v>20000</v>
      </c>
      <c r="I128" s="182">
        <v>60000</v>
      </c>
    </row>
    <row r="129" spans="1:9" ht="33.75" customHeight="1" x14ac:dyDescent="0.2">
      <c r="A129" s="179" t="s">
        <v>282</v>
      </c>
      <c r="B129" s="183" t="s">
        <v>211</v>
      </c>
      <c r="C129" s="180" t="s">
        <v>132</v>
      </c>
      <c r="D129" s="181"/>
      <c r="E129" s="181"/>
      <c r="F129" s="181"/>
      <c r="G129" s="182">
        <v>576000</v>
      </c>
      <c r="H129" s="182">
        <v>576000</v>
      </c>
      <c r="I129" s="182">
        <v>576000</v>
      </c>
    </row>
    <row r="130" spans="1:9" ht="63.75" customHeight="1" x14ac:dyDescent="0.2">
      <c r="A130" s="179" t="s">
        <v>48</v>
      </c>
      <c r="B130" s="183" t="s">
        <v>211</v>
      </c>
      <c r="C130" s="180" t="s">
        <v>132</v>
      </c>
      <c r="D130" s="180" t="s">
        <v>74</v>
      </c>
      <c r="E130" s="181"/>
      <c r="F130" s="181"/>
      <c r="G130" s="182">
        <v>576000</v>
      </c>
      <c r="H130" s="182">
        <v>576000</v>
      </c>
      <c r="I130" s="182">
        <v>576000</v>
      </c>
    </row>
    <row r="131" spans="1:9" ht="33.75" customHeight="1" x14ac:dyDescent="0.2">
      <c r="A131" s="179" t="s">
        <v>219</v>
      </c>
      <c r="B131" s="183" t="s">
        <v>211</v>
      </c>
      <c r="C131" s="180" t="s">
        <v>132</v>
      </c>
      <c r="D131" s="180" t="s">
        <v>74</v>
      </c>
      <c r="E131" s="180" t="s">
        <v>226</v>
      </c>
      <c r="F131" s="181"/>
      <c r="G131" s="182">
        <v>576000</v>
      </c>
      <c r="H131" s="182">
        <v>576000</v>
      </c>
      <c r="I131" s="182">
        <v>576000</v>
      </c>
    </row>
    <row r="132" spans="1:9" ht="14.25" customHeight="1" x14ac:dyDescent="0.2">
      <c r="A132" s="179" t="s">
        <v>197</v>
      </c>
      <c r="B132" s="183" t="s">
        <v>211</v>
      </c>
      <c r="C132" s="180" t="s">
        <v>132</v>
      </c>
      <c r="D132" s="180" t="s">
        <v>74</v>
      </c>
      <c r="E132" s="180" t="s">
        <v>227</v>
      </c>
      <c r="F132" s="181"/>
      <c r="G132" s="182">
        <v>576000</v>
      </c>
      <c r="H132" s="182">
        <v>576000</v>
      </c>
      <c r="I132" s="182">
        <v>576000</v>
      </c>
    </row>
    <row r="133" spans="1:9" ht="14.25" customHeight="1" x14ac:dyDescent="0.2">
      <c r="A133" s="179" t="s">
        <v>228</v>
      </c>
      <c r="B133" s="183" t="s">
        <v>211</v>
      </c>
      <c r="C133" s="180" t="s">
        <v>132</v>
      </c>
      <c r="D133" s="180" t="s">
        <v>74</v>
      </c>
      <c r="E133" s="180" t="s">
        <v>229</v>
      </c>
      <c r="F133" s="181"/>
      <c r="G133" s="182">
        <v>576000</v>
      </c>
      <c r="H133" s="182">
        <v>576000</v>
      </c>
      <c r="I133" s="182">
        <v>576000</v>
      </c>
    </row>
    <row r="134" spans="1:9" ht="64.5" customHeight="1" x14ac:dyDescent="0.2">
      <c r="A134" s="179" t="s">
        <v>68</v>
      </c>
      <c r="B134" s="183" t="s">
        <v>211</v>
      </c>
      <c r="C134" s="180" t="s">
        <v>132</v>
      </c>
      <c r="D134" s="180" t="s">
        <v>74</v>
      </c>
      <c r="E134" s="180" t="s">
        <v>283</v>
      </c>
      <c r="F134" s="181"/>
      <c r="G134" s="182">
        <v>35800</v>
      </c>
      <c r="H134" s="182">
        <v>35800</v>
      </c>
      <c r="I134" s="182">
        <v>35800</v>
      </c>
    </row>
    <row r="135" spans="1:9" ht="81" customHeight="1" x14ac:dyDescent="0.2">
      <c r="A135" s="179" t="s">
        <v>41</v>
      </c>
      <c r="B135" s="183" t="s">
        <v>211</v>
      </c>
      <c r="C135" s="180" t="s">
        <v>132</v>
      </c>
      <c r="D135" s="180" t="s">
        <v>74</v>
      </c>
      <c r="E135" s="180" t="s">
        <v>283</v>
      </c>
      <c r="F135" s="180" t="s">
        <v>253</v>
      </c>
      <c r="G135" s="182">
        <v>35800</v>
      </c>
      <c r="H135" s="182">
        <v>35800</v>
      </c>
      <c r="I135" s="182">
        <v>35800</v>
      </c>
    </row>
    <row r="136" spans="1:9" ht="102" x14ac:dyDescent="0.2">
      <c r="A136" s="179" t="s">
        <v>69</v>
      </c>
      <c r="B136" s="183" t="s">
        <v>211</v>
      </c>
      <c r="C136" s="180" t="s">
        <v>132</v>
      </c>
      <c r="D136" s="180" t="s">
        <v>74</v>
      </c>
      <c r="E136" s="180" t="s">
        <v>284</v>
      </c>
      <c r="F136" s="181"/>
      <c r="G136" s="182">
        <v>540000</v>
      </c>
      <c r="H136" s="182">
        <v>540000</v>
      </c>
      <c r="I136" s="182">
        <v>540000</v>
      </c>
    </row>
    <row r="137" spans="1:9" x14ac:dyDescent="0.2">
      <c r="A137" s="179" t="s">
        <v>41</v>
      </c>
      <c r="B137" s="183" t="s">
        <v>211</v>
      </c>
      <c r="C137" s="180" t="s">
        <v>132</v>
      </c>
      <c r="D137" s="180" t="s">
        <v>74</v>
      </c>
      <c r="E137" s="180" t="s">
        <v>284</v>
      </c>
      <c r="F137" s="180" t="s">
        <v>253</v>
      </c>
      <c r="G137" s="182">
        <v>540000</v>
      </c>
      <c r="H137" s="182">
        <v>540000</v>
      </c>
      <c r="I137" s="182">
        <v>540000</v>
      </c>
    </row>
    <row r="138" spans="1:9" ht="102" x14ac:dyDescent="0.2">
      <c r="A138" s="179" t="s">
        <v>115</v>
      </c>
      <c r="B138" s="183" t="s">
        <v>211</v>
      </c>
      <c r="C138" s="180" t="s">
        <v>132</v>
      </c>
      <c r="D138" s="180" t="s">
        <v>74</v>
      </c>
      <c r="E138" s="180" t="s">
        <v>285</v>
      </c>
      <c r="F138" s="181"/>
      <c r="G138" s="182">
        <v>200</v>
      </c>
      <c r="H138" s="182">
        <v>200</v>
      </c>
      <c r="I138" s="182">
        <v>200</v>
      </c>
    </row>
    <row r="139" spans="1:9" ht="120.75" customHeight="1" x14ac:dyDescent="0.2">
      <c r="A139" s="179" t="s">
        <v>41</v>
      </c>
      <c r="B139" s="183" t="s">
        <v>211</v>
      </c>
      <c r="C139" s="180" t="s">
        <v>132</v>
      </c>
      <c r="D139" s="180" t="s">
        <v>74</v>
      </c>
      <c r="E139" s="180" t="s">
        <v>285</v>
      </c>
      <c r="F139" s="180" t="s">
        <v>253</v>
      </c>
      <c r="G139" s="182">
        <v>200</v>
      </c>
      <c r="H139" s="182">
        <v>200</v>
      </c>
      <c r="I139" s="182">
        <v>200</v>
      </c>
    </row>
    <row r="140" spans="1:9" x14ac:dyDescent="0.2">
      <c r="A140" s="44" t="s">
        <v>49</v>
      </c>
      <c r="B140" s="35"/>
      <c r="C140" s="35"/>
      <c r="D140" s="35"/>
      <c r="E140" s="35"/>
      <c r="F140" s="52"/>
      <c r="G140" s="9"/>
      <c r="H140" s="68">
        <v>317</v>
      </c>
      <c r="I140" s="68">
        <v>660.7</v>
      </c>
    </row>
    <row r="141" spans="1:9" x14ac:dyDescent="0.2">
      <c r="A141" s="36" t="s">
        <v>70</v>
      </c>
      <c r="B141" s="35"/>
      <c r="C141" s="35"/>
      <c r="D141" s="35"/>
      <c r="E141" s="35"/>
      <c r="F141" s="52"/>
      <c r="G141" s="34">
        <f>'Приложение 3'!D41</f>
        <v>12417.3</v>
      </c>
      <c r="H141" s="34">
        <f>'Приложение 3'!E41</f>
        <v>12960.8</v>
      </c>
      <c r="I141" s="34">
        <f>'Приложение 3'!F41</f>
        <v>13574.4</v>
      </c>
    </row>
  </sheetData>
  <mergeCells count="13">
    <mergeCell ref="A7:I7"/>
    <mergeCell ref="G8:I8"/>
    <mergeCell ref="A8:A9"/>
    <mergeCell ref="B8:B9"/>
    <mergeCell ref="C8:C9"/>
    <mergeCell ref="D8:D9"/>
    <mergeCell ref="E8:E9"/>
    <mergeCell ref="F8:F9"/>
    <mergeCell ref="A5:I6"/>
    <mergeCell ref="A1:I1"/>
    <mergeCell ref="A2:I2"/>
    <mergeCell ref="A3:I3"/>
    <mergeCell ref="A4:I4"/>
  </mergeCells>
  <pageMargins left="0.70866141732283472" right="0.19685039370078741" top="0.19685039370078741" bottom="0.19685039370078741" header="0.31496062992125984" footer="0.19685039370078741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opLeftCell="A136" zoomScale="106" zoomScaleNormal="106" workbookViewId="0">
      <selection activeCell="G142" sqref="G142:H142"/>
    </sheetView>
  </sheetViews>
  <sheetFormatPr defaultColWidth="8.85546875" defaultRowHeight="12.75" x14ac:dyDescent="0.2"/>
  <cols>
    <col min="1" max="1" width="49.28515625" style="37" customWidth="1"/>
    <col min="2" max="2" width="3.7109375" style="37" customWidth="1"/>
    <col min="3" max="3" width="5.7109375" style="37" customWidth="1"/>
    <col min="4" max="4" width="13" style="37" customWidth="1"/>
    <col min="5" max="5" width="7.7109375" style="37" customWidth="1"/>
    <col min="6" max="6" width="9.42578125" style="37" customWidth="1"/>
    <col min="7" max="7" width="8" style="37" customWidth="1"/>
    <col min="8" max="8" width="11.7109375" style="37" bestFit="1" customWidth="1"/>
    <col min="9" max="16384" width="8.85546875" style="37"/>
  </cols>
  <sheetData>
    <row r="1" spans="1:8" x14ac:dyDescent="0.2">
      <c r="A1" s="156" t="s">
        <v>184</v>
      </c>
      <c r="B1" s="156"/>
      <c r="C1" s="156"/>
      <c r="D1" s="156"/>
      <c r="E1" s="156"/>
      <c r="F1" s="156"/>
      <c r="G1" s="156"/>
    </row>
    <row r="2" spans="1:8" x14ac:dyDescent="0.2">
      <c r="A2" s="156" t="s">
        <v>50</v>
      </c>
      <c r="B2" s="156"/>
      <c r="C2" s="156"/>
      <c r="D2" s="156"/>
      <c r="E2" s="156"/>
      <c r="F2" s="156"/>
      <c r="G2" s="156"/>
    </row>
    <row r="3" spans="1:8" x14ac:dyDescent="0.2">
      <c r="A3" s="156" t="s">
        <v>376</v>
      </c>
      <c r="B3" s="156"/>
      <c r="C3" s="156"/>
      <c r="D3" s="156"/>
      <c r="E3" s="156"/>
      <c r="F3" s="156"/>
      <c r="G3" s="156"/>
    </row>
    <row r="4" spans="1:8" x14ac:dyDescent="0.2">
      <c r="A4" s="156" t="s">
        <v>377</v>
      </c>
      <c r="B4" s="156"/>
      <c r="C4" s="156"/>
      <c r="D4" s="156"/>
      <c r="E4" s="156"/>
      <c r="F4" s="156"/>
      <c r="G4" s="156"/>
    </row>
    <row r="5" spans="1:8" ht="13.15" customHeight="1" x14ac:dyDescent="0.2">
      <c r="A5" s="154" t="s">
        <v>378</v>
      </c>
      <c r="B5" s="154"/>
      <c r="C5" s="154"/>
      <c r="D5" s="154"/>
      <c r="E5" s="154"/>
      <c r="F5" s="154"/>
      <c r="G5" s="154"/>
    </row>
    <row r="6" spans="1:8" ht="40.5" customHeight="1" x14ac:dyDescent="0.2">
      <c r="A6" s="154"/>
      <c r="B6" s="154"/>
      <c r="C6" s="154"/>
      <c r="D6" s="154"/>
      <c r="E6" s="154"/>
      <c r="F6" s="154"/>
      <c r="G6" s="154"/>
    </row>
    <row r="7" spans="1:8" ht="23.25" customHeight="1" x14ac:dyDescent="0.2">
      <c r="A7" s="158" t="s">
        <v>51</v>
      </c>
      <c r="B7" s="158"/>
      <c r="C7" s="158"/>
      <c r="D7" s="158"/>
      <c r="E7" s="158"/>
      <c r="F7" s="158"/>
      <c r="G7" s="158"/>
    </row>
    <row r="8" spans="1:8" ht="13.15" customHeight="1" x14ac:dyDescent="0.2">
      <c r="A8" s="159" t="s">
        <v>52</v>
      </c>
      <c r="B8" s="159" t="s">
        <v>54</v>
      </c>
      <c r="C8" s="159" t="s">
        <v>55</v>
      </c>
      <c r="D8" s="159" t="s">
        <v>56</v>
      </c>
      <c r="E8" s="159" t="s">
        <v>57</v>
      </c>
      <c r="F8" s="161" t="s">
        <v>3</v>
      </c>
      <c r="G8" s="162"/>
      <c r="H8" s="163"/>
    </row>
    <row r="9" spans="1:8" ht="13.5" customHeight="1" x14ac:dyDescent="0.2">
      <c r="A9" s="160"/>
      <c r="B9" s="160"/>
      <c r="C9" s="160"/>
      <c r="D9" s="160"/>
      <c r="E9" s="160"/>
      <c r="F9" s="53">
        <v>2026</v>
      </c>
      <c r="G9" s="53">
        <v>2027</v>
      </c>
      <c r="H9" s="53">
        <v>2028</v>
      </c>
    </row>
    <row r="10" spans="1:8" ht="15" customHeight="1" x14ac:dyDescent="0.2">
      <c r="A10" s="53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</row>
    <row r="11" spans="1:8" ht="17.25" customHeight="1" x14ac:dyDescent="0.2">
      <c r="A11" s="131" t="s">
        <v>427</v>
      </c>
      <c r="B11" s="133"/>
      <c r="C11" s="133"/>
      <c r="D11" s="133"/>
      <c r="E11" s="133"/>
      <c r="F11" s="134">
        <v>12389607.970000001</v>
      </c>
      <c r="G11" s="134">
        <v>12607801.65</v>
      </c>
      <c r="H11" s="134">
        <v>12877260</v>
      </c>
    </row>
    <row r="12" spans="1:8" ht="14.25" customHeight="1" x14ac:dyDescent="0.2">
      <c r="A12" s="131" t="s">
        <v>292</v>
      </c>
      <c r="B12" s="132" t="s">
        <v>71</v>
      </c>
      <c r="C12" s="133"/>
      <c r="D12" s="133"/>
      <c r="E12" s="133"/>
      <c r="F12" s="134">
        <v>4547700</v>
      </c>
      <c r="G12" s="134">
        <v>4500700</v>
      </c>
      <c r="H12" s="134">
        <v>4500700</v>
      </c>
    </row>
    <row r="13" spans="1:8" ht="40.15" customHeight="1" x14ac:dyDescent="0.2">
      <c r="A13" s="131" t="s">
        <v>43</v>
      </c>
      <c r="B13" s="132" t="s">
        <v>71</v>
      </c>
      <c r="C13" s="132" t="s">
        <v>72</v>
      </c>
      <c r="D13" s="133"/>
      <c r="E13" s="133"/>
      <c r="F13" s="134">
        <v>1103600</v>
      </c>
      <c r="G13" s="134">
        <v>1103600</v>
      </c>
      <c r="H13" s="134">
        <v>1103600</v>
      </c>
    </row>
    <row r="14" spans="1:8" ht="55.5" customHeight="1" x14ac:dyDescent="0.2">
      <c r="A14" s="131" t="s">
        <v>219</v>
      </c>
      <c r="B14" s="132" t="s">
        <v>71</v>
      </c>
      <c r="C14" s="132" t="s">
        <v>72</v>
      </c>
      <c r="D14" s="132" t="s">
        <v>226</v>
      </c>
      <c r="E14" s="133"/>
      <c r="F14" s="134">
        <v>1103600</v>
      </c>
      <c r="G14" s="134">
        <v>1103600</v>
      </c>
      <c r="H14" s="134">
        <v>1103600</v>
      </c>
    </row>
    <row r="15" spans="1:8" ht="24.75" customHeight="1" x14ac:dyDescent="0.2">
      <c r="A15" s="131" t="s">
        <v>197</v>
      </c>
      <c r="B15" s="132" t="s">
        <v>71</v>
      </c>
      <c r="C15" s="132" t="s">
        <v>72</v>
      </c>
      <c r="D15" s="132" t="s">
        <v>227</v>
      </c>
      <c r="E15" s="133"/>
      <c r="F15" s="134">
        <v>1103600</v>
      </c>
      <c r="G15" s="134">
        <v>1103600</v>
      </c>
      <c r="H15" s="134">
        <v>1103600</v>
      </c>
    </row>
    <row r="16" spans="1:8" ht="57" customHeight="1" x14ac:dyDescent="0.2">
      <c r="A16" s="131" t="s">
        <v>228</v>
      </c>
      <c r="B16" s="132" t="s">
        <v>71</v>
      </c>
      <c r="C16" s="132" t="s">
        <v>72</v>
      </c>
      <c r="D16" s="132" t="s">
        <v>229</v>
      </c>
      <c r="E16" s="133"/>
      <c r="F16" s="134">
        <v>1103600</v>
      </c>
      <c r="G16" s="134">
        <v>1103600</v>
      </c>
      <c r="H16" s="134">
        <v>1103600</v>
      </c>
    </row>
    <row r="17" spans="1:8" ht="15" customHeight="1" x14ac:dyDescent="0.2">
      <c r="A17" s="131" t="s">
        <v>58</v>
      </c>
      <c r="B17" s="132" t="s">
        <v>71</v>
      </c>
      <c r="C17" s="132" t="s">
        <v>72</v>
      </c>
      <c r="D17" s="132" t="s">
        <v>230</v>
      </c>
      <c r="E17" s="133"/>
      <c r="F17" s="134">
        <v>1103600</v>
      </c>
      <c r="G17" s="134">
        <v>1103600</v>
      </c>
      <c r="H17" s="134">
        <v>1103600</v>
      </c>
    </row>
    <row r="18" spans="1:8" ht="24.75" customHeight="1" x14ac:dyDescent="0.2">
      <c r="A18" s="131" t="s">
        <v>59</v>
      </c>
      <c r="B18" s="132" t="s">
        <v>71</v>
      </c>
      <c r="C18" s="132" t="s">
        <v>72</v>
      </c>
      <c r="D18" s="132" t="s">
        <v>230</v>
      </c>
      <c r="E18" s="132" t="s">
        <v>231</v>
      </c>
      <c r="F18" s="134">
        <v>1103600</v>
      </c>
      <c r="G18" s="134">
        <v>1103600</v>
      </c>
      <c r="H18" s="134">
        <v>1103600</v>
      </c>
    </row>
    <row r="19" spans="1:8" ht="52.9" customHeight="1" x14ac:dyDescent="0.2">
      <c r="A19" s="131" t="s">
        <v>232</v>
      </c>
      <c r="B19" s="132" t="s">
        <v>71</v>
      </c>
      <c r="C19" s="132" t="s">
        <v>73</v>
      </c>
      <c r="D19" s="133"/>
      <c r="E19" s="133"/>
      <c r="F19" s="134">
        <v>3444100</v>
      </c>
      <c r="G19" s="134">
        <v>3397100</v>
      </c>
      <c r="H19" s="134">
        <v>3397100</v>
      </c>
    </row>
    <row r="20" spans="1:8" ht="52.15" customHeight="1" x14ac:dyDescent="0.2">
      <c r="A20" s="131" t="s">
        <v>219</v>
      </c>
      <c r="B20" s="132" t="s">
        <v>71</v>
      </c>
      <c r="C20" s="132" t="s">
        <v>73</v>
      </c>
      <c r="D20" s="132" t="s">
        <v>226</v>
      </c>
      <c r="E20" s="133"/>
      <c r="F20" s="134">
        <v>3444100</v>
      </c>
      <c r="G20" s="134">
        <v>3397100</v>
      </c>
      <c r="H20" s="134">
        <v>3397100</v>
      </c>
    </row>
    <row r="21" spans="1:8" ht="24.75" customHeight="1" x14ac:dyDescent="0.2">
      <c r="A21" s="131" t="s">
        <v>197</v>
      </c>
      <c r="B21" s="132" t="s">
        <v>71</v>
      </c>
      <c r="C21" s="132" t="s">
        <v>73</v>
      </c>
      <c r="D21" s="132" t="s">
        <v>227</v>
      </c>
      <c r="E21" s="133"/>
      <c r="F21" s="134">
        <v>3444100</v>
      </c>
      <c r="G21" s="134">
        <v>3397100</v>
      </c>
      <c r="H21" s="134">
        <v>3397100</v>
      </c>
    </row>
    <row r="22" spans="1:8" ht="66" customHeight="1" x14ac:dyDescent="0.2">
      <c r="A22" s="131" t="s">
        <v>228</v>
      </c>
      <c r="B22" s="132" t="s">
        <v>71</v>
      </c>
      <c r="C22" s="132" t="s">
        <v>73</v>
      </c>
      <c r="D22" s="132" t="s">
        <v>229</v>
      </c>
      <c r="E22" s="133"/>
      <c r="F22" s="134">
        <v>3444100</v>
      </c>
      <c r="G22" s="134">
        <v>3397100</v>
      </c>
      <c r="H22" s="134">
        <v>3397100</v>
      </c>
    </row>
    <row r="23" spans="1:8" ht="13.5" customHeight="1" x14ac:dyDescent="0.2">
      <c r="A23" s="131" t="s">
        <v>60</v>
      </c>
      <c r="B23" s="132" t="s">
        <v>71</v>
      </c>
      <c r="C23" s="132" t="s">
        <v>73</v>
      </c>
      <c r="D23" s="132" t="s">
        <v>233</v>
      </c>
      <c r="E23" s="133"/>
      <c r="F23" s="134">
        <v>2139100</v>
      </c>
      <c r="G23" s="134">
        <v>2092100</v>
      </c>
      <c r="H23" s="134">
        <v>2092100</v>
      </c>
    </row>
    <row r="24" spans="1:8" ht="29.45" customHeight="1" x14ac:dyDescent="0.2">
      <c r="A24" s="131" t="s">
        <v>59</v>
      </c>
      <c r="B24" s="132" t="s">
        <v>71</v>
      </c>
      <c r="C24" s="132" t="s">
        <v>73</v>
      </c>
      <c r="D24" s="132" t="s">
        <v>233</v>
      </c>
      <c r="E24" s="132" t="s">
        <v>231</v>
      </c>
      <c r="F24" s="134">
        <v>837400</v>
      </c>
      <c r="G24" s="134">
        <v>837400</v>
      </c>
      <c r="H24" s="134">
        <v>837400</v>
      </c>
    </row>
    <row r="25" spans="1:8" ht="26.25" customHeight="1" x14ac:dyDescent="0.2">
      <c r="A25" s="131" t="s">
        <v>61</v>
      </c>
      <c r="B25" s="132" t="s">
        <v>71</v>
      </c>
      <c r="C25" s="132" t="s">
        <v>73</v>
      </c>
      <c r="D25" s="132" t="s">
        <v>233</v>
      </c>
      <c r="E25" s="132" t="s">
        <v>234</v>
      </c>
      <c r="F25" s="134">
        <v>1231700</v>
      </c>
      <c r="G25" s="134">
        <v>1184700</v>
      </c>
      <c r="H25" s="134">
        <v>1184700</v>
      </c>
    </row>
    <row r="26" spans="1:8" ht="14.25" customHeight="1" x14ac:dyDescent="0.2">
      <c r="A26" s="131" t="s">
        <v>62</v>
      </c>
      <c r="B26" s="132" t="s">
        <v>71</v>
      </c>
      <c r="C26" s="132" t="s">
        <v>73</v>
      </c>
      <c r="D26" s="132" t="s">
        <v>233</v>
      </c>
      <c r="E26" s="132" t="s">
        <v>235</v>
      </c>
      <c r="F26" s="134">
        <v>70000</v>
      </c>
      <c r="G26" s="134">
        <v>70000</v>
      </c>
      <c r="H26" s="134">
        <v>70000</v>
      </c>
    </row>
    <row r="27" spans="1:8" ht="14.25" customHeight="1" x14ac:dyDescent="0.2">
      <c r="A27" s="131" t="s">
        <v>196</v>
      </c>
      <c r="B27" s="132" t="s">
        <v>71</v>
      </c>
      <c r="C27" s="132" t="s">
        <v>73</v>
      </c>
      <c r="D27" s="132" t="s">
        <v>236</v>
      </c>
      <c r="E27" s="133"/>
      <c r="F27" s="134">
        <v>1305000</v>
      </c>
      <c r="G27" s="134">
        <v>1305000</v>
      </c>
      <c r="H27" s="134">
        <v>1305000</v>
      </c>
    </row>
    <row r="28" spans="1:8" ht="29.45" customHeight="1" x14ac:dyDescent="0.2">
      <c r="A28" s="131" t="s">
        <v>59</v>
      </c>
      <c r="B28" s="132" t="s">
        <v>71</v>
      </c>
      <c r="C28" s="132" t="s">
        <v>73</v>
      </c>
      <c r="D28" s="132" t="s">
        <v>236</v>
      </c>
      <c r="E28" s="132" t="s">
        <v>231</v>
      </c>
      <c r="F28" s="134">
        <v>1305000</v>
      </c>
      <c r="G28" s="134">
        <v>1305000</v>
      </c>
      <c r="H28" s="134">
        <v>1305000</v>
      </c>
    </row>
    <row r="29" spans="1:8" ht="15" customHeight="1" x14ac:dyDescent="0.2">
      <c r="A29" s="131" t="s">
        <v>237</v>
      </c>
      <c r="B29" s="132" t="s">
        <v>72</v>
      </c>
      <c r="C29" s="133"/>
      <c r="D29" s="133"/>
      <c r="E29" s="133"/>
      <c r="F29" s="134">
        <v>253207.97</v>
      </c>
      <c r="G29" s="134">
        <v>282900.65000000002</v>
      </c>
      <c r="H29" s="134">
        <v>361260</v>
      </c>
    </row>
    <row r="30" spans="1:8" ht="15" customHeight="1" x14ac:dyDescent="0.2">
      <c r="A30" s="131" t="s">
        <v>63</v>
      </c>
      <c r="B30" s="132" t="s">
        <v>72</v>
      </c>
      <c r="C30" s="132" t="s">
        <v>74</v>
      </c>
      <c r="D30" s="133"/>
      <c r="E30" s="133"/>
      <c r="F30" s="134">
        <v>253207.97</v>
      </c>
      <c r="G30" s="134">
        <v>282900.65000000002</v>
      </c>
      <c r="H30" s="134">
        <v>361260</v>
      </c>
    </row>
    <row r="31" spans="1:8" ht="66.75" customHeight="1" x14ac:dyDescent="0.2">
      <c r="A31" s="131" t="s">
        <v>219</v>
      </c>
      <c r="B31" s="132" t="s">
        <v>72</v>
      </c>
      <c r="C31" s="132" t="s">
        <v>74</v>
      </c>
      <c r="D31" s="132" t="s">
        <v>226</v>
      </c>
      <c r="E31" s="133"/>
      <c r="F31" s="134">
        <v>253207.97</v>
      </c>
      <c r="G31" s="134">
        <v>282900.65000000002</v>
      </c>
      <c r="H31" s="134">
        <v>361260</v>
      </c>
    </row>
    <row r="32" spans="1:8" ht="26.25" customHeight="1" x14ac:dyDescent="0.2">
      <c r="A32" s="131" t="s">
        <v>197</v>
      </c>
      <c r="B32" s="132" t="s">
        <v>72</v>
      </c>
      <c r="C32" s="132" t="s">
        <v>74</v>
      </c>
      <c r="D32" s="132" t="s">
        <v>227</v>
      </c>
      <c r="E32" s="133"/>
      <c r="F32" s="134">
        <v>253207.97</v>
      </c>
      <c r="G32" s="134">
        <v>282900.65000000002</v>
      </c>
      <c r="H32" s="134">
        <v>361260</v>
      </c>
    </row>
    <row r="33" spans="1:8" ht="78" customHeight="1" x14ac:dyDescent="0.2">
      <c r="A33" s="131" t="s">
        <v>228</v>
      </c>
      <c r="B33" s="132" t="s">
        <v>72</v>
      </c>
      <c r="C33" s="132" t="s">
        <v>74</v>
      </c>
      <c r="D33" s="132" t="s">
        <v>229</v>
      </c>
      <c r="E33" s="133"/>
      <c r="F33" s="134">
        <v>253207.97</v>
      </c>
      <c r="G33" s="134">
        <v>282900.65000000002</v>
      </c>
      <c r="H33" s="134">
        <v>361260</v>
      </c>
    </row>
    <row r="34" spans="1:8" ht="57.75" customHeight="1" x14ac:dyDescent="0.2">
      <c r="A34" s="131" t="s">
        <v>198</v>
      </c>
      <c r="B34" s="132" t="s">
        <v>72</v>
      </c>
      <c r="C34" s="132" t="s">
        <v>74</v>
      </c>
      <c r="D34" s="132" t="s">
        <v>238</v>
      </c>
      <c r="E34" s="133"/>
      <c r="F34" s="134">
        <v>253207.97</v>
      </c>
      <c r="G34" s="134">
        <v>282900.65000000002</v>
      </c>
      <c r="H34" s="134">
        <v>361260</v>
      </c>
    </row>
    <row r="35" spans="1:8" ht="33" customHeight="1" x14ac:dyDescent="0.2">
      <c r="A35" s="131" t="s">
        <v>59</v>
      </c>
      <c r="B35" s="132" t="s">
        <v>72</v>
      </c>
      <c r="C35" s="132" t="s">
        <v>74</v>
      </c>
      <c r="D35" s="132" t="s">
        <v>238</v>
      </c>
      <c r="E35" s="132" t="s">
        <v>231</v>
      </c>
      <c r="F35" s="134">
        <v>209000</v>
      </c>
      <c r="G35" s="134">
        <v>209000</v>
      </c>
      <c r="H35" s="134">
        <v>209000</v>
      </c>
    </row>
    <row r="36" spans="1:8" ht="46.15" customHeight="1" x14ac:dyDescent="0.2">
      <c r="A36" s="131" t="s">
        <v>61</v>
      </c>
      <c r="B36" s="132" t="s">
        <v>72</v>
      </c>
      <c r="C36" s="132" t="s">
        <v>74</v>
      </c>
      <c r="D36" s="132" t="s">
        <v>238</v>
      </c>
      <c r="E36" s="132" t="s">
        <v>234</v>
      </c>
      <c r="F36" s="134">
        <v>44207.97</v>
      </c>
      <c r="G36" s="134">
        <v>73900.649999999994</v>
      </c>
      <c r="H36" s="134">
        <v>152260</v>
      </c>
    </row>
    <row r="37" spans="1:8" ht="41.25" customHeight="1" x14ac:dyDescent="0.2">
      <c r="A37" s="131" t="s">
        <v>239</v>
      </c>
      <c r="B37" s="132" t="s">
        <v>74</v>
      </c>
      <c r="C37" s="133"/>
      <c r="D37" s="133"/>
      <c r="E37" s="133"/>
      <c r="F37" s="134">
        <v>2406000</v>
      </c>
      <c r="G37" s="134">
        <v>2406001</v>
      </c>
      <c r="H37" s="134">
        <v>2406000</v>
      </c>
    </row>
    <row r="38" spans="1:8" ht="52.5" customHeight="1" x14ac:dyDescent="0.2">
      <c r="A38" s="131" t="s">
        <v>172</v>
      </c>
      <c r="B38" s="132" t="s">
        <v>74</v>
      </c>
      <c r="C38" s="132" t="s">
        <v>131</v>
      </c>
      <c r="D38" s="133"/>
      <c r="E38" s="133"/>
      <c r="F38" s="134">
        <v>2374000</v>
      </c>
      <c r="G38" s="134">
        <v>2374001</v>
      </c>
      <c r="H38" s="134">
        <v>2374000</v>
      </c>
    </row>
    <row r="39" spans="1:8" ht="52.9" customHeight="1" x14ac:dyDescent="0.2">
      <c r="A39" s="131" t="s">
        <v>219</v>
      </c>
      <c r="B39" s="132" t="s">
        <v>74</v>
      </c>
      <c r="C39" s="132" t="s">
        <v>131</v>
      </c>
      <c r="D39" s="132" t="s">
        <v>226</v>
      </c>
      <c r="E39" s="133"/>
      <c r="F39" s="134">
        <v>2374000</v>
      </c>
      <c r="G39" s="134">
        <v>2374001</v>
      </c>
      <c r="H39" s="134">
        <v>2374000</v>
      </c>
    </row>
    <row r="40" spans="1:8" ht="30" customHeight="1" x14ac:dyDescent="0.2">
      <c r="A40" s="131" t="s">
        <v>197</v>
      </c>
      <c r="B40" s="132" t="s">
        <v>74</v>
      </c>
      <c r="C40" s="132" t="s">
        <v>131</v>
      </c>
      <c r="D40" s="132" t="s">
        <v>227</v>
      </c>
      <c r="E40" s="133"/>
      <c r="F40" s="134">
        <v>2374000</v>
      </c>
      <c r="G40" s="134">
        <v>2374001</v>
      </c>
      <c r="H40" s="134">
        <v>2374000</v>
      </c>
    </row>
    <row r="41" spans="1:8" ht="45.6" customHeight="1" x14ac:dyDescent="0.2">
      <c r="A41" s="131" t="s">
        <v>240</v>
      </c>
      <c r="B41" s="132" t="s">
        <v>74</v>
      </c>
      <c r="C41" s="132" t="s">
        <v>131</v>
      </c>
      <c r="D41" s="132" t="s">
        <v>241</v>
      </c>
      <c r="E41" s="133"/>
      <c r="F41" s="134">
        <v>2374000</v>
      </c>
      <c r="G41" s="134">
        <v>2374001</v>
      </c>
      <c r="H41" s="134">
        <v>2374000</v>
      </c>
    </row>
    <row r="42" spans="1:8" ht="42" customHeight="1" x14ac:dyDescent="0.2">
      <c r="A42" s="131" t="s">
        <v>64</v>
      </c>
      <c r="B42" s="132" t="s">
        <v>74</v>
      </c>
      <c r="C42" s="132" t="s">
        <v>131</v>
      </c>
      <c r="D42" s="132" t="s">
        <v>242</v>
      </c>
      <c r="E42" s="133"/>
      <c r="F42" s="134">
        <v>2374000</v>
      </c>
      <c r="G42" s="134">
        <v>2374001</v>
      </c>
      <c r="H42" s="134">
        <v>2374000</v>
      </c>
    </row>
    <row r="43" spans="1:8" ht="46.5" customHeight="1" x14ac:dyDescent="0.2">
      <c r="A43" s="131" t="s">
        <v>418</v>
      </c>
      <c r="B43" s="132" t="s">
        <v>74</v>
      </c>
      <c r="C43" s="132" t="s">
        <v>131</v>
      </c>
      <c r="D43" s="132" t="s">
        <v>242</v>
      </c>
      <c r="E43" s="132" t="s">
        <v>419</v>
      </c>
      <c r="F43" s="134">
        <v>1949000</v>
      </c>
      <c r="G43" s="134">
        <v>1949001</v>
      </c>
      <c r="H43" s="134">
        <v>1949000</v>
      </c>
    </row>
    <row r="44" spans="1:8" ht="36" customHeight="1" x14ac:dyDescent="0.2">
      <c r="A44" s="131" t="s">
        <v>61</v>
      </c>
      <c r="B44" s="132" t="s">
        <v>74</v>
      </c>
      <c r="C44" s="132" t="s">
        <v>131</v>
      </c>
      <c r="D44" s="132" t="s">
        <v>242</v>
      </c>
      <c r="E44" s="132" t="s">
        <v>234</v>
      </c>
      <c r="F44" s="134">
        <v>425000</v>
      </c>
      <c r="G44" s="134">
        <v>425000</v>
      </c>
      <c r="H44" s="134">
        <v>425000</v>
      </c>
    </row>
    <row r="45" spans="1:8" ht="39" customHeight="1" x14ac:dyDescent="0.2">
      <c r="A45" s="131" t="s">
        <v>299</v>
      </c>
      <c r="B45" s="132" t="s">
        <v>74</v>
      </c>
      <c r="C45" s="132" t="s">
        <v>132</v>
      </c>
      <c r="D45" s="133"/>
      <c r="E45" s="133"/>
      <c r="F45" s="134">
        <v>32000</v>
      </c>
      <c r="G45" s="134">
        <v>32000</v>
      </c>
      <c r="H45" s="134">
        <v>32000</v>
      </c>
    </row>
    <row r="46" spans="1:8" ht="58.5" customHeight="1" x14ac:dyDescent="0.2">
      <c r="A46" s="131" t="s">
        <v>219</v>
      </c>
      <c r="B46" s="132" t="s">
        <v>74</v>
      </c>
      <c r="C46" s="132" t="s">
        <v>132</v>
      </c>
      <c r="D46" s="132" t="s">
        <v>226</v>
      </c>
      <c r="E46" s="133"/>
      <c r="F46" s="134">
        <v>32000</v>
      </c>
      <c r="G46" s="134">
        <v>32000</v>
      </c>
      <c r="H46" s="134">
        <v>32000</v>
      </c>
    </row>
    <row r="47" spans="1:8" ht="33.75" customHeight="1" x14ac:dyDescent="0.2">
      <c r="A47" s="131" t="s">
        <v>197</v>
      </c>
      <c r="B47" s="132" t="s">
        <v>74</v>
      </c>
      <c r="C47" s="132" t="s">
        <v>132</v>
      </c>
      <c r="D47" s="132" t="s">
        <v>227</v>
      </c>
      <c r="E47" s="133"/>
      <c r="F47" s="134">
        <v>32000</v>
      </c>
      <c r="G47" s="134">
        <v>32000</v>
      </c>
      <c r="H47" s="134">
        <v>32000</v>
      </c>
    </row>
    <row r="48" spans="1:8" s="38" customFormat="1" ht="50.25" customHeight="1" x14ac:dyDescent="0.2">
      <c r="A48" s="131" t="s">
        <v>240</v>
      </c>
      <c r="B48" s="132" t="s">
        <v>74</v>
      </c>
      <c r="C48" s="132" t="s">
        <v>132</v>
      </c>
      <c r="D48" s="132" t="s">
        <v>241</v>
      </c>
      <c r="E48" s="133"/>
      <c r="F48" s="134">
        <v>32000</v>
      </c>
      <c r="G48" s="134">
        <v>32000</v>
      </c>
      <c r="H48" s="134">
        <v>32000</v>
      </c>
    </row>
    <row r="49" spans="1:9" ht="49.9" customHeight="1" x14ac:dyDescent="0.2">
      <c r="A49" s="131" t="s">
        <v>300</v>
      </c>
      <c r="B49" s="132" t="s">
        <v>74</v>
      </c>
      <c r="C49" s="132" t="s">
        <v>132</v>
      </c>
      <c r="D49" s="132" t="s">
        <v>301</v>
      </c>
      <c r="E49" s="133"/>
      <c r="F49" s="134">
        <v>32000</v>
      </c>
      <c r="G49" s="134">
        <v>32000</v>
      </c>
      <c r="H49" s="134">
        <v>32000</v>
      </c>
    </row>
    <row r="50" spans="1:9" ht="49.9" customHeight="1" x14ac:dyDescent="0.2">
      <c r="A50" s="131" t="s">
        <v>59</v>
      </c>
      <c r="B50" s="132" t="s">
        <v>74</v>
      </c>
      <c r="C50" s="132" t="s">
        <v>132</v>
      </c>
      <c r="D50" s="132" t="s">
        <v>301</v>
      </c>
      <c r="E50" s="132" t="s">
        <v>231</v>
      </c>
      <c r="F50" s="134">
        <v>7000</v>
      </c>
      <c r="G50" s="134">
        <v>7000</v>
      </c>
      <c r="H50" s="134">
        <v>7000</v>
      </c>
    </row>
    <row r="51" spans="1:9" ht="33" customHeight="1" x14ac:dyDescent="0.2">
      <c r="A51" s="131" t="s">
        <v>61</v>
      </c>
      <c r="B51" s="132" t="s">
        <v>74</v>
      </c>
      <c r="C51" s="132" t="s">
        <v>132</v>
      </c>
      <c r="D51" s="132" t="s">
        <v>301</v>
      </c>
      <c r="E51" s="132" t="s">
        <v>234</v>
      </c>
      <c r="F51" s="134">
        <v>25000</v>
      </c>
      <c r="G51" s="134">
        <v>25000</v>
      </c>
      <c r="H51" s="134">
        <v>25000</v>
      </c>
    </row>
    <row r="52" spans="1:9" ht="25.5" customHeight="1" x14ac:dyDescent="0.2">
      <c r="A52" s="131" t="s">
        <v>243</v>
      </c>
      <c r="B52" s="132" t="s">
        <v>73</v>
      </c>
      <c r="C52" s="133"/>
      <c r="D52" s="133"/>
      <c r="E52" s="133"/>
      <c r="F52" s="134">
        <v>1023000</v>
      </c>
      <c r="G52" s="134">
        <v>1312900</v>
      </c>
      <c r="H52" s="134">
        <v>1357500</v>
      </c>
    </row>
    <row r="53" spans="1:9" ht="25.5" customHeight="1" x14ac:dyDescent="0.2">
      <c r="A53" s="131" t="s">
        <v>44</v>
      </c>
      <c r="B53" s="132" t="s">
        <v>73</v>
      </c>
      <c r="C53" s="132" t="s">
        <v>75</v>
      </c>
      <c r="D53" s="133"/>
      <c r="E53" s="133"/>
      <c r="F53" s="134">
        <v>881000</v>
      </c>
      <c r="G53" s="134">
        <v>1170900</v>
      </c>
      <c r="H53" s="134">
        <v>1215500</v>
      </c>
    </row>
    <row r="54" spans="1:9" ht="25.5" customHeight="1" x14ac:dyDescent="0.2">
      <c r="A54" s="131" t="s">
        <v>244</v>
      </c>
      <c r="B54" s="132" t="s">
        <v>73</v>
      </c>
      <c r="C54" s="132" t="s">
        <v>75</v>
      </c>
      <c r="D54" s="132" t="s">
        <v>245</v>
      </c>
      <c r="E54" s="133"/>
      <c r="F54" s="134">
        <v>881000</v>
      </c>
      <c r="G54" s="134">
        <v>1170900</v>
      </c>
      <c r="H54" s="134">
        <v>1215500</v>
      </c>
    </row>
    <row r="55" spans="1:9" ht="15.75" customHeight="1" x14ac:dyDescent="0.2">
      <c r="A55" s="131" t="s">
        <v>197</v>
      </c>
      <c r="B55" s="132" t="s">
        <v>73</v>
      </c>
      <c r="C55" s="132" t="s">
        <v>75</v>
      </c>
      <c r="D55" s="132" t="s">
        <v>246</v>
      </c>
      <c r="E55" s="133"/>
      <c r="F55" s="134">
        <v>881000</v>
      </c>
      <c r="G55" s="134">
        <v>1170900</v>
      </c>
      <c r="H55" s="134">
        <v>1215500</v>
      </c>
    </row>
    <row r="56" spans="1:9" ht="54" customHeight="1" x14ac:dyDescent="0.2">
      <c r="A56" s="131" t="s">
        <v>247</v>
      </c>
      <c r="B56" s="132" t="s">
        <v>73</v>
      </c>
      <c r="C56" s="132" t="s">
        <v>75</v>
      </c>
      <c r="D56" s="132" t="s">
        <v>248</v>
      </c>
      <c r="E56" s="133"/>
      <c r="F56" s="134">
        <v>881000</v>
      </c>
      <c r="G56" s="134">
        <v>1170900</v>
      </c>
      <c r="H56" s="134">
        <v>1215500</v>
      </c>
    </row>
    <row r="57" spans="1:9" ht="34.5" customHeight="1" x14ac:dyDescent="0.2">
      <c r="A57" s="131" t="s">
        <v>65</v>
      </c>
      <c r="B57" s="132" t="s">
        <v>73</v>
      </c>
      <c r="C57" s="132" t="s">
        <v>75</v>
      </c>
      <c r="D57" s="132" t="s">
        <v>302</v>
      </c>
      <c r="E57" s="133"/>
      <c r="F57" s="134">
        <v>751000</v>
      </c>
      <c r="G57" s="134">
        <v>1040900</v>
      </c>
      <c r="H57" s="134">
        <v>1085500</v>
      </c>
    </row>
    <row r="58" spans="1:9" ht="69.599999999999994" customHeight="1" x14ac:dyDescent="0.2">
      <c r="A58" s="131" t="s">
        <v>61</v>
      </c>
      <c r="B58" s="132" t="s">
        <v>73</v>
      </c>
      <c r="C58" s="132" t="s">
        <v>75</v>
      </c>
      <c r="D58" s="132" t="s">
        <v>302</v>
      </c>
      <c r="E58" s="132" t="s">
        <v>234</v>
      </c>
      <c r="F58" s="134">
        <v>751000</v>
      </c>
      <c r="G58" s="134">
        <v>1040900</v>
      </c>
      <c r="H58" s="134">
        <v>1085500</v>
      </c>
    </row>
    <row r="59" spans="1:9" ht="71.25" customHeight="1" x14ac:dyDescent="0.2">
      <c r="A59" s="131" t="s">
        <v>171</v>
      </c>
      <c r="B59" s="132" t="s">
        <v>73</v>
      </c>
      <c r="C59" s="132" t="s">
        <v>75</v>
      </c>
      <c r="D59" s="132" t="s">
        <v>420</v>
      </c>
      <c r="E59" s="133"/>
      <c r="F59" s="134">
        <v>30000</v>
      </c>
      <c r="G59" s="134">
        <v>30000</v>
      </c>
      <c r="H59" s="134">
        <v>30000</v>
      </c>
      <c r="I59" s="39"/>
    </row>
    <row r="60" spans="1:9" ht="31.5" customHeight="1" x14ac:dyDescent="0.2">
      <c r="A60" s="131" t="s">
        <v>61</v>
      </c>
      <c r="B60" s="132" t="s">
        <v>73</v>
      </c>
      <c r="C60" s="132" t="s">
        <v>75</v>
      </c>
      <c r="D60" s="132" t="s">
        <v>420</v>
      </c>
      <c r="E60" s="132" t="s">
        <v>234</v>
      </c>
      <c r="F60" s="134">
        <v>30000</v>
      </c>
      <c r="G60" s="134">
        <v>30000</v>
      </c>
      <c r="H60" s="134">
        <v>30000</v>
      </c>
      <c r="I60" s="39"/>
    </row>
    <row r="61" spans="1:9" ht="85.5" customHeight="1" x14ac:dyDescent="0.2">
      <c r="A61" s="131" t="s">
        <v>421</v>
      </c>
      <c r="B61" s="132" t="s">
        <v>73</v>
      </c>
      <c r="C61" s="132" t="s">
        <v>75</v>
      </c>
      <c r="D61" s="132" t="s">
        <v>422</v>
      </c>
      <c r="E61" s="133"/>
      <c r="F61" s="134">
        <v>100000</v>
      </c>
      <c r="G61" s="134">
        <v>100000</v>
      </c>
      <c r="H61" s="134">
        <v>100000</v>
      </c>
      <c r="I61" s="39"/>
    </row>
    <row r="62" spans="1:9" ht="79.900000000000006" customHeight="1" x14ac:dyDescent="0.2">
      <c r="A62" s="131" t="s">
        <v>61</v>
      </c>
      <c r="B62" s="132" t="s">
        <v>73</v>
      </c>
      <c r="C62" s="132" t="s">
        <v>75</v>
      </c>
      <c r="D62" s="132" t="s">
        <v>422</v>
      </c>
      <c r="E62" s="132" t="s">
        <v>234</v>
      </c>
      <c r="F62" s="134">
        <v>100000</v>
      </c>
      <c r="G62" s="134">
        <v>100000</v>
      </c>
      <c r="H62" s="134">
        <v>100000</v>
      </c>
      <c r="I62" s="39"/>
    </row>
    <row r="63" spans="1:9" ht="84.75" customHeight="1" x14ac:dyDescent="0.2">
      <c r="A63" s="131" t="s">
        <v>45</v>
      </c>
      <c r="B63" s="132" t="s">
        <v>73</v>
      </c>
      <c r="C63" s="132" t="s">
        <v>133</v>
      </c>
      <c r="D63" s="133"/>
      <c r="E63" s="133"/>
      <c r="F63" s="134">
        <v>142000</v>
      </c>
      <c r="G63" s="134">
        <v>142000</v>
      </c>
      <c r="H63" s="134">
        <v>142000</v>
      </c>
      <c r="I63" s="39"/>
    </row>
    <row r="64" spans="1:9" ht="26.25" customHeight="1" x14ac:dyDescent="0.2">
      <c r="A64" s="131" t="s">
        <v>219</v>
      </c>
      <c r="B64" s="132" t="s">
        <v>73</v>
      </c>
      <c r="C64" s="132" t="s">
        <v>133</v>
      </c>
      <c r="D64" s="132" t="s">
        <v>226</v>
      </c>
      <c r="E64" s="133"/>
      <c r="F64" s="134">
        <v>142000</v>
      </c>
      <c r="G64" s="134">
        <v>142000</v>
      </c>
      <c r="H64" s="134">
        <v>142000</v>
      </c>
      <c r="I64" s="39"/>
    </row>
    <row r="65" spans="1:8" ht="13.5" customHeight="1" x14ac:dyDescent="0.2">
      <c r="A65" s="131" t="s">
        <v>197</v>
      </c>
      <c r="B65" s="132" t="s">
        <v>73</v>
      </c>
      <c r="C65" s="132" t="s">
        <v>133</v>
      </c>
      <c r="D65" s="132" t="s">
        <v>227</v>
      </c>
      <c r="E65" s="133"/>
      <c r="F65" s="134">
        <v>142000</v>
      </c>
      <c r="G65" s="134">
        <v>142000</v>
      </c>
      <c r="H65" s="134">
        <v>142000</v>
      </c>
    </row>
    <row r="66" spans="1:8" ht="13.5" customHeight="1" x14ac:dyDescent="0.2">
      <c r="A66" s="131" t="s">
        <v>199</v>
      </c>
      <c r="B66" s="132" t="s">
        <v>73</v>
      </c>
      <c r="C66" s="132" t="s">
        <v>133</v>
      </c>
      <c r="D66" s="132" t="s">
        <v>249</v>
      </c>
      <c r="E66" s="133"/>
      <c r="F66" s="134">
        <v>142000</v>
      </c>
      <c r="G66" s="134">
        <v>142000</v>
      </c>
      <c r="H66" s="134">
        <v>142000</v>
      </c>
    </row>
    <row r="67" spans="1:8" ht="39.75" customHeight="1" x14ac:dyDescent="0.2">
      <c r="A67" s="131" t="s">
        <v>250</v>
      </c>
      <c r="B67" s="132" t="s">
        <v>73</v>
      </c>
      <c r="C67" s="132" t="s">
        <v>133</v>
      </c>
      <c r="D67" s="132" t="s">
        <v>251</v>
      </c>
      <c r="E67" s="133"/>
      <c r="F67" s="134">
        <v>30000</v>
      </c>
      <c r="G67" s="134">
        <v>30000</v>
      </c>
      <c r="H67" s="134">
        <v>30000</v>
      </c>
    </row>
    <row r="68" spans="1:8" ht="24" customHeight="1" x14ac:dyDescent="0.2">
      <c r="A68" s="131" t="s">
        <v>61</v>
      </c>
      <c r="B68" s="132" t="s">
        <v>73</v>
      </c>
      <c r="C68" s="132" t="s">
        <v>133</v>
      </c>
      <c r="D68" s="132" t="s">
        <v>251</v>
      </c>
      <c r="E68" s="132" t="s">
        <v>234</v>
      </c>
      <c r="F68" s="134">
        <v>30000</v>
      </c>
      <c r="G68" s="134">
        <v>30000</v>
      </c>
      <c r="H68" s="134">
        <v>30000</v>
      </c>
    </row>
    <row r="69" spans="1:8" ht="58.5" customHeight="1" x14ac:dyDescent="0.2">
      <c r="A69" s="131" t="s">
        <v>181</v>
      </c>
      <c r="B69" s="132" t="s">
        <v>73</v>
      </c>
      <c r="C69" s="132" t="s">
        <v>133</v>
      </c>
      <c r="D69" s="132" t="s">
        <v>252</v>
      </c>
      <c r="E69" s="133"/>
      <c r="F69" s="134">
        <v>111500</v>
      </c>
      <c r="G69" s="134">
        <v>111500</v>
      </c>
      <c r="H69" s="134">
        <v>111500</v>
      </c>
    </row>
    <row r="70" spans="1:8" ht="43.5" customHeight="1" x14ac:dyDescent="0.2">
      <c r="A70" s="131" t="s">
        <v>41</v>
      </c>
      <c r="B70" s="132" t="s">
        <v>73</v>
      </c>
      <c r="C70" s="132" t="s">
        <v>133</v>
      </c>
      <c r="D70" s="132" t="s">
        <v>252</v>
      </c>
      <c r="E70" s="132" t="s">
        <v>253</v>
      </c>
      <c r="F70" s="134">
        <v>111500</v>
      </c>
      <c r="G70" s="134">
        <v>111500</v>
      </c>
      <c r="H70" s="134">
        <v>111500</v>
      </c>
    </row>
    <row r="71" spans="1:8" ht="30" customHeight="1" x14ac:dyDescent="0.2">
      <c r="A71" s="131" t="s">
        <v>195</v>
      </c>
      <c r="B71" s="132" t="s">
        <v>73</v>
      </c>
      <c r="C71" s="132" t="s">
        <v>133</v>
      </c>
      <c r="D71" s="132" t="s">
        <v>254</v>
      </c>
      <c r="E71" s="133"/>
      <c r="F71" s="134">
        <v>500</v>
      </c>
      <c r="G71" s="134">
        <v>500</v>
      </c>
      <c r="H71" s="134">
        <v>500</v>
      </c>
    </row>
    <row r="72" spans="1:8" ht="14.25" customHeight="1" x14ac:dyDescent="0.2">
      <c r="A72" s="131" t="s">
        <v>41</v>
      </c>
      <c r="B72" s="132" t="s">
        <v>73</v>
      </c>
      <c r="C72" s="132" t="s">
        <v>133</v>
      </c>
      <c r="D72" s="132" t="s">
        <v>254</v>
      </c>
      <c r="E72" s="132" t="s">
        <v>253</v>
      </c>
      <c r="F72" s="134">
        <v>500</v>
      </c>
      <c r="G72" s="134">
        <v>500</v>
      </c>
      <c r="H72" s="134">
        <v>500</v>
      </c>
    </row>
    <row r="73" spans="1:8" ht="70.150000000000006" customHeight="1" x14ac:dyDescent="0.2">
      <c r="A73" s="131" t="s">
        <v>255</v>
      </c>
      <c r="B73" s="132" t="s">
        <v>76</v>
      </c>
      <c r="C73" s="133"/>
      <c r="D73" s="133"/>
      <c r="E73" s="133"/>
      <c r="F73" s="134">
        <v>756600</v>
      </c>
      <c r="G73" s="134">
        <v>756500</v>
      </c>
      <c r="H73" s="134">
        <v>756500</v>
      </c>
    </row>
    <row r="74" spans="1:8" ht="25.5" customHeight="1" x14ac:dyDescent="0.2">
      <c r="A74" s="131" t="s">
        <v>212</v>
      </c>
      <c r="B74" s="132" t="s">
        <v>76</v>
      </c>
      <c r="C74" s="132" t="s">
        <v>71</v>
      </c>
      <c r="D74" s="133"/>
      <c r="E74" s="133"/>
      <c r="F74" s="134">
        <v>30000</v>
      </c>
      <c r="G74" s="134">
        <v>30000</v>
      </c>
      <c r="H74" s="134">
        <v>30000</v>
      </c>
    </row>
    <row r="75" spans="1:8" ht="65.45" customHeight="1" x14ac:dyDescent="0.2">
      <c r="A75" s="131" t="s">
        <v>256</v>
      </c>
      <c r="B75" s="132" t="s">
        <v>76</v>
      </c>
      <c r="C75" s="132" t="s">
        <v>71</v>
      </c>
      <c r="D75" s="132" t="s">
        <v>257</v>
      </c>
      <c r="E75" s="133"/>
      <c r="F75" s="134">
        <v>30000</v>
      </c>
      <c r="G75" s="134">
        <v>30000</v>
      </c>
      <c r="H75" s="134">
        <v>30000</v>
      </c>
    </row>
    <row r="76" spans="1:8" ht="16.149999999999999" customHeight="1" x14ac:dyDescent="0.2">
      <c r="A76" s="131" t="s">
        <v>197</v>
      </c>
      <c r="B76" s="132" t="s">
        <v>76</v>
      </c>
      <c r="C76" s="132" t="s">
        <v>71</v>
      </c>
      <c r="D76" s="132" t="s">
        <v>258</v>
      </c>
      <c r="E76" s="133"/>
      <c r="F76" s="134">
        <v>30000</v>
      </c>
      <c r="G76" s="134">
        <v>30000</v>
      </c>
      <c r="H76" s="134">
        <v>30000</v>
      </c>
    </row>
    <row r="77" spans="1:8" ht="30.6" customHeight="1" x14ac:dyDescent="0.2">
      <c r="A77" s="131" t="s">
        <v>259</v>
      </c>
      <c r="B77" s="132" t="s">
        <v>76</v>
      </c>
      <c r="C77" s="132" t="s">
        <v>71</v>
      </c>
      <c r="D77" s="132" t="s">
        <v>260</v>
      </c>
      <c r="E77" s="133"/>
      <c r="F77" s="134">
        <v>30000</v>
      </c>
      <c r="G77" s="134">
        <v>30000</v>
      </c>
      <c r="H77" s="134">
        <v>30000</v>
      </c>
    </row>
    <row r="78" spans="1:8" ht="24" customHeight="1" x14ac:dyDescent="0.2">
      <c r="A78" s="131" t="s">
        <v>213</v>
      </c>
      <c r="B78" s="132" t="s">
        <v>76</v>
      </c>
      <c r="C78" s="132" t="s">
        <v>71</v>
      </c>
      <c r="D78" s="132" t="s">
        <v>261</v>
      </c>
      <c r="E78" s="133"/>
      <c r="F78" s="134">
        <v>30000</v>
      </c>
      <c r="G78" s="134">
        <v>30000</v>
      </c>
      <c r="H78" s="134">
        <v>30000</v>
      </c>
    </row>
    <row r="79" spans="1:8" ht="69" customHeight="1" x14ac:dyDescent="0.2">
      <c r="A79" s="131" t="s">
        <v>62</v>
      </c>
      <c r="B79" s="132" t="s">
        <v>76</v>
      </c>
      <c r="C79" s="132" t="s">
        <v>71</v>
      </c>
      <c r="D79" s="132" t="s">
        <v>261</v>
      </c>
      <c r="E79" s="132" t="s">
        <v>235</v>
      </c>
      <c r="F79" s="134">
        <v>30000</v>
      </c>
      <c r="G79" s="134">
        <v>30000</v>
      </c>
      <c r="H79" s="134">
        <v>30000</v>
      </c>
    </row>
    <row r="80" spans="1:8" ht="57" customHeight="1" x14ac:dyDescent="0.2">
      <c r="A80" s="131" t="s">
        <v>46</v>
      </c>
      <c r="B80" s="132" t="s">
        <v>76</v>
      </c>
      <c r="C80" s="132" t="s">
        <v>72</v>
      </c>
      <c r="D80" s="133"/>
      <c r="E80" s="133"/>
      <c r="F80" s="134">
        <v>10000</v>
      </c>
      <c r="G80" s="134">
        <v>10000</v>
      </c>
      <c r="H80" s="134">
        <v>10000</v>
      </c>
    </row>
    <row r="81" spans="1:8" ht="51" x14ac:dyDescent="0.2">
      <c r="A81" s="131" t="s">
        <v>256</v>
      </c>
      <c r="B81" s="132" t="s">
        <v>76</v>
      </c>
      <c r="C81" s="132" t="s">
        <v>72</v>
      </c>
      <c r="D81" s="132" t="s">
        <v>257</v>
      </c>
      <c r="E81" s="133"/>
      <c r="F81" s="134">
        <v>10000</v>
      </c>
      <c r="G81" s="134">
        <v>10000</v>
      </c>
      <c r="H81" s="134">
        <v>10000</v>
      </c>
    </row>
    <row r="82" spans="1:8" x14ac:dyDescent="0.2">
      <c r="A82" s="131" t="s">
        <v>197</v>
      </c>
      <c r="B82" s="132" t="s">
        <v>76</v>
      </c>
      <c r="C82" s="132" t="s">
        <v>72</v>
      </c>
      <c r="D82" s="132" t="s">
        <v>258</v>
      </c>
      <c r="E82" s="133"/>
      <c r="F82" s="134">
        <v>10000</v>
      </c>
      <c r="G82" s="134">
        <v>10000</v>
      </c>
      <c r="H82" s="134">
        <v>10000</v>
      </c>
    </row>
    <row r="83" spans="1:8" ht="51" x14ac:dyDescent="0.2">
      <c r="A83" s="131" t="s">
        <v>259</v>
      </c>
      <c r="B83" s="132" t="s">
        <v>76</v>
      </c>
      <c r="C83" s="132" t="s">
        <v>72</v>
      </c>
      <c r="D83" s="132" t="s">
        <v>260</v>
      </c>
      <c r="E83" s="133"/>
      <c r="F83" s="134">
        <v>10000</v>
      </c>
      <c r="G83" s="134">
        <v>10000</v>
      </c>
      <c r="H83" s="134">
        <v>10000</v>
      </c>
    </row>
    <row r="84" spans="1:8" ht="25.5" x14ac:dyDescent="0.2">
      <c r="A84" s="131" t="s">
        <v>262</v>
      </c>
      <c r="B84" s="132" t="s">
        <v>76</v>
      </c>
      <c r="C84" s="132" t="s">
        <v>72</v>
      </c>
      <c r="D84" s="132" t="s">
        <v>263</v>
      </c>
      <c r="E84" s="133"/>
      <c r="F84" s="134">
        <v>10000</v>
      </c>
      <c r="G84" s="134">
        <v>10000</v>
      </c>
      <c r="H84" s="134">
        <v>10000</v>
      </c>
    </row>
    <row r="85" spans="1:8" ht="25.5" x14ac:dyDescent="0.2">
      <c r="A85" s="131" t="s">
        <v>61</v>
      </c>
      <c r="B85" s="132" t="s">
        <v>76</v>
      </c>
      <c r="C85" s="132" t="s">
        <v>72</v>
      </c>
      <c r="D85" s="132" t="s">
        <v>263</v>
      </c>
      <c r="E85" s="132" t="s">
        <v>234</v>
      </c>
      <c r="F85" s="134">
        <v>10000</v>
      </c>
      <c r="G85" s="134">
        <v>10000</v>
      </c>
      <c r="H85" s="134">
        <v>10000</v>
      </c>
    </row>
    <row r="86" spans="1:8" ht="37.9" customHeight="1" x14ac:dyDescent="0.2">
      <c r="A86" s="131" t="s">
        <v>169</v>
      </c>
      <c r="B86" s="132" t="s">
        <v>76</v>
      </c>
      <c r="C86" s="132" t="s">
        <v>74</v>
      </c>
      <c r="D86" s="133"/>
      <c r="E86" s="133"/>
      <c r="F86" s="134">
        <v>684100</v>
      </c>
      <c r="G86" s="134">
        <v>684000</v>
      </c>
      <c r="H86" s="134">
        <v>684000</v>
      </c>
    </row>
    <row r="87" spans="1:8" ht="27" customHeight="1" x14ac:dyDescent="0.2">
      <c r="A87" s="131" t="s">
        <v>256</v>
      </c>
      <c r="B87" s="132" t="s">
        <v>76</v>
      </c>
      <c r="C87" s="132" t="s">
        <v>74</v>
      </c>
      <c r="D87" s="132" t="s">
        <v>257</v>
      </c>
      <c r="E87" s="133"/>
      <c r="F87" s="134">
        <v>684100</v>
      </c>
      <c r="G87" s="134">
        <v>684000</v>
      </c>
      <c r="H87" s="134">
        <v>684000</v>
      </c>
    </row>
    <row r="88" spans="1:8" ht="38.25" customHeight="1" x14ac:dyDescent="0.2">
      <c r="A88" s="131" t="s">
        <v>197</v>
      </c>
      <c r="B88" s="132" t="s">
        <v>76</v>
      </c>
      <c r="C88" s="132" t="s">
        <v>74</v>
      </c>
      <c r="D88" s="132" t="s">
        <v>258</v>
      </c>
      <c r="E88" s="133"/>
      <c r="F88" s="134">
        <v>684100</v>
      </c>
      <c r="G88" s="134">
        <v>684000</v>
      </c>
      <c r="H88" s="134">
        <v>684000</v>
      </c>
    </row>
    <row r="89" spans="1:8" ht="71.25" customHeight="1" x14ac:dyDescent="0.2">
      <c r="A89" s="131" t="s">
        <v>259</v>
      </c>
      <c r="B89" s="132" t="s">
        <v>76</v>
      </c>
      <c r="C89" s="132" t="s">
        <v>74</v>
      </c>
      <c r="D89" s="132" t="s">
        <v>260</v>
      </c>
      <c r="E89" s="133"/>
      <c r="F89" s="134">
        <v>684100</v>
      </c>
      <c r="G89" s="134">
        <v>684000</v>
      </c>
      <c r="H89" s="134">
        <v>684000</v>
      </c>
    </row>
    <row r="90" spans="1:8" ht="40.5" customHeight="1" x14ac:dyDescent="0.2">
      <c r="A90" s="131" t="s">
        <v>264</v>
      </c>
      <c r="B90" s="132" t="s">
        <v>76</v>
      </c>
      <c r="C90" s="132" t="s">
        <v>74</v>
      </c>
      <c r="D90" s="132" t="s">
        <v>265</v>
      </c>
      <c r="E90" s="133"/>
      <c r="F90" s="134">
        <v>450000</v>
      </c>
      <c r="G90" s="134">
        <v>450000</v>
      </c>
      <c r="H90" s="134">
        <v>450000</v>
      </c>
    </row>
    <row r="91" spans="1:8" ht="42" customHeight="1" x14ac:dyDescent="0.2">
      <c r="A91" s="131" t="s">
        <v>61</v>
      </c>
      <c r="B91" s="132" t="s">
        <v>76</v>
      </c>
      <c r="C91" s="132" t="s">
        <v>74</v>
      </c>
      <c r="D91" s="132" t="s">
        <v>265</v>
      </c>
      <c r="E91" s="132" t="s">
        <v>234</v>
      </c>
      <c r="F91" s="134">
        <v>450000</v>
      </c>
      <c r="G91" s="134">
        <v>450000</v>
      </c>
      <c r="H91" s="134">
        <v>450000</v>
      </c>
    </row>
    <row r="92" spans="1:8" ht="31.5" customHeight="1" x14ac:dyDescent="0.2">
      <c r="A92" s="131" t="s">
        <v>200</v>
      </c>
      <c r="B92" s="132" t="s">
        <v>76</v>
      </c>
      <c r="C92" s="132" t="s">
        <v>74</v>
      </c>
      <c r="D92" s="132" t="s">
        <v>266</v>
      </c>
      <c r="E92" s="133"/>
      <c r="F92" s="134">
        <v>74100</v>
      </c>
      <c r="G92" s="134">
        <v>74000</v>
      </c>
      <c r="H92" s="134">
        <v>74000</v>
      </c>
    </row>
    <row r="93" spans="1:8" ht="27" customHeight="1" x14ac:dyDescent="0.2">
      <c r="A93" s="131" t="s">
        <v>61</v>
      </c>
      <c r="B93" s="132" t="s">
        <v>76</v>
      </c>
      <c r="C93" s="132" t="s">
        <v>74</v>
      </c>
      <c r="D93" s="132" t="s">
        <v>266</v>
      </c>
      <c r="E93" s="132" t="s">
        <v>234</v>
      </c>
      <c r="F93" s="134">
        <v>74100</v>
      </c>
      <c r="G93" s="134">
        <v>74000</v>
      </c>
      <c r="H93" s="134">
        <v>74000</v>
      </c>
    </row>
    <row r="94" spans="1:8" ht="37.5" customHeight="1" x14ac:dyDescent="0.2">
      <c r="A94" s="131" t="s">
        <v>170</v>
      </c>
      <c r="B94" s="132" t="s">
        <v>76</v>
      </c>
      <c r="C94" s="132" t="s">
        <v>74</v>
      </c>
      <c r="D94" s="132" t="s">
        <v>267</v>
      </c>
      <c r="E94" s="133"/>
      <c r="F94" s="134">
        <v>160000</v>
      </c>
      <c r="G94" s="134">
        <v>160000</v>
      </c>
      <c r="H94" s="134">
        <v>160000</v>
      </c>
    </row>
    <row r="95" spans="1:8" ht="37.5" customHeight="1" x14ac:dyDescent="0.2">
      <c r="A95" s="131" t="s">
        <v>61</v>
      </c>
      <c r="B95" s="132" t="s">
        <v>76</v>
      </c>
      <c r="C95" s="132" t="s">
        <v>74</v>
      </c>
      <c r="D95" s="132" t="s">
        <v>267</v>
      </c>
      <c r="E95" s="132" t="s">
        <v>234</v>
      </c>
      <c r="F95" s="134">
        <v>160000</v>
      </c>
      <c r="G95" s="134">
        <v>160000</v>
      </c>
      <c r="H95" s="134">
        <v>160000</v>
      </c>
    </row>
    <row r="96" spans="1:8" ht="27" customHeight="1" x14ac:dyDescent="0.2">
      <c r="A96" s="131" t="s">
        <v>218</v>
      </c>
      <c r="B96" s="132" t="s">
        <v>76</v>
      </c>
      <c r="C96" s="132" t="s">
        <v>76</v>
      </c>
      <c r="D96" s="133"/>
      <c r="E96" s="133"/>
      <c r="F96" s="134">
        <v>32500</v>
      </c>
      <c r="G96" s="134">
        <v>32500</v>
      </c>
      <c r="H96" s="134">
        <v>32500</v>
      </c>
    </row>
    <row r="97" spans="1:8" ht="61.5" customHeight="1" x14ac:dyDescent="0.2">
      <c r="A97" s="131" t="s">
        <v>219</v>
      </c>
      <c r="B97" s="132" t="s">
        <v>76</v>
      </c>
      <c r="C97" s="132" t="s">
        <v>76</v>
      </c>
      <c r="D97" s="132" t="s">
        <v>226</v>
      </c>
      <c r="E97" s="133"/>
      <c r="F97" s="134">
        <v>32500</v>
      </c>
      <c r="G97" s="134">
        <v>32500</v>
      </c>
      <c r="H97" s="134">
        <v>32500</v>
      </c>
    </row>
    <row r="98" spans="1:8" ht="27" customHeight="1" x14ac:dyDescent="0.2">
      <c r="A98" s="131" t="s">
        <v>197</v>
      </c>
      <c r="B98" s="132" t="s">
        <v>76</v>
      </c>
      <c r="C98" s="132" t="s">
        <v>76</v>
      </c>
      <c r="D98" s="132" t="s">
        <v>227</v>
      </c>
      <c r="E98" s="133"/>
      <c r="F98" s="134">
        <v>32500</v>
      </c>
      <c r="G98" s="134">
        <v>32500</v>
      </c>
      <c r="H98" s="134">
        <v>32500</v>
      </c>
    </row>
    <row r="99" spans="1:8" ht="27" customHeight="1" x14ac:dyDescent="0.2">
      <c r="A99" s="131" t="s">
        <v>199</v>
      </c>
      <c r="B99" s="132" t="s">
        <v>76</v>
      </c>
      <c r="C99" s="132" t="s">
        <v>76</v>
      </c>
      <c r="D99" s="132" t="s">
        <v>249</v>
      </c>
      <c r="E99" s="133"/>
      <c r="F99" s="134">
        <v>32500</v>
      </c>
      <c r="G99" s="134">
        <v>32500</v>
      </c>
      <c r="H99" s="134">
        <v>32500</v>
      </c>
    </row>
    <row r="100" spans="1:8" ht="13.5" customHeight="1" x14ac:dyDescent="0.2">
      <c r="A100" s="131" t="s">
        <v>220</v>
      </c>
      <c r="B100" s="132" t="s">
        <v>76</v>
      </c>
      <c r="C100" s="132" t="s">
        <v>76</v>
      </c>
      <c r="D100" s="132" t="s">
        <v>268</v>
      </c>
      <c r="E100" s="133"/>
      <c r="F100" s="134">
        <v>32500</v>
      </c>
      <c r="G100" s="134">
        <v>32500</v>
      </c>
      <c r="H100" s="134">
        <v>32500</v>
      </c>
    </row>
    <row r="101" spans="1:8" ht="14.25" customHeight="1" x14ac:dyDescent="0.2">
      <c r="A101" s="131" t="s">
        <v>61</v>
      </c>
      <c r="B101" s="132" t="s">
        <v>76</v>
      </c>
      <c r="C101" s="132" t="s">
        <v>76</v>
      </c>
      <c r="D101" s="132" t="s">
        <v>268</v>
      </c>
      <c r="E101" s="132" t="s">
        <v>234</v>
      </c>
      <c r="F101" s="134">
        <v>32500</v>
      </c>
      <c r="G101" s="134">
        <v>32500</v>
      </c>
      <c r="H101" s="134">
        <v>32500</v>
      </c>
    </row>
    <row r="102" spans="1:8" ht="54" customHeight="1" x14ac:dyDescent="0.2">
      <c r="A102" s="131" t="s">
        <v>269</v>
      </c>
      <c r="B102" s="132" t="s">
        <v>77</v>
      </c>
      <c r="C102" s="133"/>
      <c r="D102" s="133"/>
      <c r="E102" s="133"/>
      <c r="F102" s="134">
        <v>2668700</v>
      </c>
      <c r="G102" s="134">
        <v>2712800</v>
      </c>
      <c r="H102" s="134">
        <v>2848000</v>
      </c>
    </row>
    <row r="103" spans="1:8" ht="51" customHeight="1" x14ac:dyDescent="0.2">
      <c r="A103" s="131" t="s">
        <v>47</v>
      </c>
      <c r="B103" s="132" t="s">
        <v>77</v>
      </c>
      <c r="C103" s="132" t="s">
        <v>71</v>
      </c>
      <c r="D103" s="133"/>
      <c r="E103" s="133"/>
      <c r="F103" s="134">
        <v>2668700</v>
      </c>
      <c r="G103" s="134">
        <v>2712800</v>
      </c>
      <c r="H103" s="134">
        <v>2848000</v>
      </c>
    </row>
    <row r="104" spans="1:8" ht="39.6" customHeight="1" x14ac:dyDescent="0.2">
      <c r="A104" s="131" t="s">
        <v>219</v>
      </c>
      <c r="B104" s="132" t="s">
        <v>77</v>
      </c>
      <c r="C104" s="132" t="s">
        <v>71</v>
      </c>
      <c r="D104" s="132" t="s">
        <v>226</v>
      </c>
      <c r="E104" s="133"/>
      <c r="F104" s="134">
        <v>2668700</v>
      </c>
      <c r="G104" s="134">
        <v>2712800</v>
      </c>
      <c r="H104" s="134">
        <v>2848000</v>
      </c>
    </row>
    <row r="105" spans="1:8" ht="39.6" customHeight="1" x14ac:dyDescent="0.2">
      <c r="A105" s="131" t="s">
        <v>197</v>
      </c>
      <c r="B105" s="132" t="s">
        <v>77</v>
      </c>
      <c r="C105" s="132" t="s">
        <v>71</v>
      </c>
      <c r="D105" s="132" t="s">
        <v>227</v>
      </c>
      <c r="E105" s="133"/>
      <c r="F105" s="134">
        <v>2668700</v>
      </c>
      <c r="G105" s="134">
        <v>2712800</v>
      </c>
      <c r="H105" s="134">
        <v>2848000</v>
      </c>
    </row>
    <row r="106" spans="1:8" ht="39.6" customHeight="1" x14ac:dyDescent="0.2">
      <c r="A106" s="131" t="s">
        <v>270</v>
      </c>
      <c r="B106" s="132" t="s">
        <v>77</v>
      </c>
      <c r="C106" s="132" t="s">
        <v>71</v>
      </c>
      <c r="D106" s="132" t="s">
        <v>271</v>
      </c>
      <c r="E106" s="133"/>
      <c r="F106" s="134">
        <v>2668700</v>
      </c>
      <c r="G106" s="134">
        <v>2712800</v>
      </c>
      <c r="H106" s="134">
        <v>2848000</v>
      </c>
    </row>
    <row r="107" spans="1:8" ht="45.6" customHeight="1" x14ac:dyDescent="0.2">
      <c r="A107" s="131" t="s">
        <v>206</v>
      </c>
      <c r="B107" s="132" t="s">
        <v>77</v>
      </c>
      <c r="C107" s="132" t="s">
        <v>71</v>
      </c>
      <c r="D107" s="132" t="s">
        <v>272</v>
      </c>
      <c r="E107" s="133"/>
      <c r="F107" s="134">
        <v>80000</v>
      </c>
      <c r="G107" s="134">
        <v>80000</v>
      </c>
      <c r="H107" s="134">
        <v>80000</v>
      </c>
    </row>
    <row r="108" spans="1:8" ht="31.15" customHeight="1" x14ac:dyDescent="0.2">
      <c r="A108" s="131" t="s">
        <v>61</v>
      </c>
      <c r="B108" s="132" t="s">
        <v>77</v>
      </c>
      <c r="C108" s="132" t="s">
        <v>71</v>
      </c>
      <c r="D108" s="132" t="s">
        <v>272</v>
      </c>
      <c r="E108" s="132" t="s">
        <v>234</v>
      </c>
      <c r="F108" s="134">
        <v>80000</v>
      </c>
      <c r="G108" s="134">
        <v>80000</v>
      </c>
      <c r="H108" s="134">
        <v>80000</v>
      </c>
    </row>
    <row r="109" spans="1:8" ht="74.25" customHeight="1" x14ac:dyDescent="0.2">
      <c r="A109" s="131" t="s">
        <v>66</v>
      </c>
      <c r="B109" s="132" t="s">
        <v>77</v>
      </c>
      <c r="C109" s="132" t="s">
        <v>71</v>
      </c>
      <c r="D109" s="132" t="s">
        <v>273</v>
      </c>
      <c r="E109" s="133"/>
      <c r="F109" s="134">
        <v>522300</v>
      </c>
      <c r="G109" s="134">
        <v>320700</v>
      </c>
      <c r="H109" s="134">
        <v>316600</v>
      </c>
    </row>
    <row r="110" spans="1:8" ht="36" customHeight="1" x14ac:dyDescent="0.2">
      <c r="A110" s="131" t="s">
        <v>61</v>
      </c>
      <c r="B110" s="132" t="s">
        <v>77</v>
      </c>
      <c r="C110" s="132" t="s">
        <v>71</v>
      </c>
      <c r="D110" s="132" t="s">
        <v>273</v>
      </c>
      <c r="E110" s="132" t="s">
        <v>234</v>
      </c>
      <c r="F110" s="134">
        <v>522300</v>
      </c>
      <c r="G110" s="134">
        <v>320700</v>
      </c>
      <c r="H110" s="134">
        <v>316600</v>
      </c>
    </row>
    <row r="111" spans="1:8" ht="66" customHeight="1" x14ac:dyDescent="0.2">
      <c r="A111" s="131" t="s">
        <v>217</v>
      </c>
      <c r="B111" s="132" t="s">
        <v>77</v>
      </c>
      <c r="C111" s="132" t="s">
        <v>71</v>
      </c>
      <c r="D111" s="132" t="s">
        <v>274</v>
      </c>
      <c r="E111" s="133"/>
      <c r="F111" s="134">
        <v>90300</v>
      </c>
      <c r="G111" s="134">
        <v>336000</v>
      </c>
      <c r="H111" s="134">
        <v>475300</v>
      </c>
    </row>
    <row r="112" spans="1:8" ht="37.5" customHeight="1" x14ac:dyDescent="0.2">
      <c r="A112" s="131" t="s">
        <v>61</v>
      </c>
      <c r="B112" s="132" t="s">
        <v>77</v>
      </c>
      <c r="C112" s="132" t="s">
        <v>71</v>
      </c>
      <c r="D112" s="132" t="s">
        <v>274</v>
      </c>
      <c r="E112" s="132" t="s">
        <v>234</v>
      </c>
      <c r="F112" s="134">
        <v>90300</v>
      </c>
      <c r="G112" s="134">
        <v>336000</v>
      </c>
      <c r="H112" s="134">
        <v>475300</v>
      </c>
    </row>
    <row r="113" spans="1:8" ht="66.599999999999994" customHeight="1" x14ac:dyDescent="0.2">
      <c r="A113" s="131" t="s">
        <v>275</v>
      </c>
      <c r="B113" s="132" t="s">
        <v>77</v>
      </c>
      <c r="C113" s="132" t="s">
        <v>71</v>
      </c>
      <c r="D113" s="132" t="s">
        <v>276</v>
      </c>
      <c r="E113" s="133"/>
      <c r="F113" s="134">
        <v>1125100</v>
      </c>
      <c r="G113" s="134">
        <v>1125100</v>
      </c>
      <c r="H113" s="134">
        <v>1125100</v>
      </c>
    </row>
    <row r="114" spans="1:8" ht="24.75" customHeight="1" x14ac:dyDescent="0.2">
      <c r="A114" s="131" t="s">
        <v>41</v>
      </c>
      <c r="B114" s="132" t="s">
        <v>77</v>
      </c>
      <c r="C114" s="132" t="s">
        <v>71</v>
      </c>
      <c r="D114" s="132" t="s">
        <v>276</v>
      </c>
      <c r="E114" s="132" t="s">
        <v>253</v>
      </c>
      <c r="F114" s="134">
        <v>1125100</v>
      </c>
      <c r="G114" s="134">
        <v>1125100</v>
      </c>
      <c r="H114" s="134">
        <v>1125100</v>
      </c>
    </row>
    <row r="115" spans="1:8" ht="24.75" customHeight="1" x14ac:dyDescent="0.2">
      <c r="A115" s="131" t="s">
        <v>277</v>
      </c>
      <c r="B115" s="132" t="s">
        <v>77</v>
      </c>
      <c r="C115" s="132" t="s">
        <v>71</v>
      </c>
      <c r="D115" s="132" t="s">
        <v>278</v>
      </c>
      <c r="E115" s="133"/>
      <c r="F115" s="134">
        <v>851000</v>
      </c>
      <c r="G115" s="134">
        <v>851000</v>
      </c>
      <c r="H115" s="134">
        <v>851000</v>
      </c>
    </row>
    <row r="116" spans="1:8" ht="31.5" customHeight="1" x14ac:dyDescent="0.2">
      <c r="A116" s="131" t="s">
        <v>41</v>
      </c>
      <c r="B116" s="132" t="s">
        <v>77</v>
      </c>
      <c r="C116" s="132" t="s">
        <v>71</v>
      </c>
      <c r="D116" s="132" t="s">
        <v>278</v>
      </c>
      <c r="E116" s="132" t="s">
        <v>253</v>
      </c>
      <c r="F116" s="134">
        <v>851000</v>
      </c>
      <c r="G116" s="134">
        <v>851000</v>
      </c>
      <c r="H116" s="134">
        <v>851000</v>
      </c>
    </row>
    <row r="117" spans="1:8" ht="36" customHeight="1" x14ac:dyDescent="0.2">
      <c r="A117" s="131" t="s">
        <v>416</v>
      </c>
      <c r="B117" s="132" t="s">
        <v>131</v>
      </c>
      <c r="C117" s="133"/>
      <c r="D117" s="133"/>
      <c r="E117" s="133"/>
      <c r="F117" s="134">
        <v>98400</v>
      </c>
      <c r="G117" s="134">
        <v>40000</v>
      </c>
      <c r="H117" s="134">
        <v>11300</v>
      </c>
    </row>
    <row r="118" spans="1:8" ht="32.25" customHeight="1" x14ac:dyDescent="0.2">
      <c r="A118" s="131" t="s">
        <v>417</v>
      </c>
      <c r="B118" s="132" t="s">
        <v>131</v>
      </c>
      <c r="C118" s="132" t="s">
        <v>71</v>
      </c>
      <c r="D118" s="133"/>
      <c r="E118" s="133"/>
      <c r="F118" s="134">
        <v>98400</v>
      </c>
      <c r="G118" s="134">
        <v>40000</v>
      </c>
      <c r="H118" s="134">
        <v>11300</v>
      </c>
    </row>
    <row r="119" spans="1:8" ht="42.75" customHeight="1" x14ac:dyDescent="0.2">
      <c r="A119" s="131" t="s">
        <v>219</v>
      </c>
      <c r="B119" s="132" t="s">
        <v>131</v>
      </c>
      <c r="C119" s="132" t="s">
        <v>71</v>
      </c>
      <c r="D119" s="132" t="s">
        <v>226</v>
      </c>
      <c r="E119" s="133"/>
      <c r="F119" s="134">
        <v>98400</v>
      </c>
      <c r="G119" s="134">
        <v>40000</v>
      </c>
      <c r="H119" s="134">
        <v>11300</v>
      </c>
    </row>
    <row r="120" spans="1:8" ht="39.75" customHeight="1" x14ac:dyDescent="0.2">
      <c r="A120" s="131" t="s">
        <v>197</v>
      </c>
      <c r="B120" s="132" t="s">
        <v>131</v>
      </c>
      <c r="C120" s="132" t="s">
        <v>71</v>
      </c>
      <c r="D120" s="132" t="s">
        <v>227</v>
      </c>
      <c r="E120" s="133"/>
      <c r="F120" s="134">
        <v>98400</v>
      </c>
      <c r="G120" s="134">
        <v>40000</v>
      </c>
      <c r="H120" s="134">
        <v>11300</v>
      </c>
    </row>
    <row r="121" spans="1:8" ht="48.75" customHeight="1" x14ac:dyDescent="0.2">
      <c r="A121" s="131" t="s">
        <v>228</v>
      </c>
      <c r="B121" s="132" t="s">
        <v>131</v>
      </c>
      <c r="C121" s="132" t="s">
        <v>71</v>
      </c>
      <c r="D121" s="132" t="s">
        <v>229</v>
      </c>
      <c r="E121" s="133"/>
      <c r="F121" s="134">
        <v>98400</v>
      </c>
      <c r="G121" s="134">
        <v>40000</v>
      </c>
      <c r="H121" s="134">
        <v>11300</v>
      </c>
    </row>
    <row r="122" spans="1:8" ht="32.450000000000003" customHeight="1" x14ac:dyDescent="0.2">
      <c r="A122" s="131" t="s">
        <v>423</v>
      </c>
      <c r="B122" s="132" t="s">
        <v>131</v>
      </c>
      <c r="C122" s="132" t="s">
        <v>71</v>
      </c>
      <c r="D122" s="132" t="s">
        <v>424</v>
      </c>
      <c r="E122" s="133"/>
      <c r="F122" s="134">
        <v>98400</v>
      </c>
      <c r="G122" s="134">
        <v>40000</v>
      </c>
      <c r="H122" s="134">
        <v>11300</v>
      </c>
    </row>
    <row r="123" spans="1:8" ht="22.9" customHeight="1" x14ac:dyDescent="0.2">
      <c r="A123" s="131" t="s">
        <v>425</v>
      </c>
      <c r="B123" s="132" t="s">
        <v>131</v>
      </c>
      <c r="C123" s="132" t="s">
        <v>71</v>
      </c>
      <c r="D123" s="132" t="s">
        <v>424</v>
      </c>
      <c r="E123" s="132" t="s">
        <v>426</v>
      </c>
      <c r="F123" s="134">
        <v>98400</v>
      </c>
      <c r="G123" s="134">
        <v>40000</v>
      </c>
      <c r="H123" s="134">
        <v>11300</v>
      </c>
    </row>
    <row r="124" spans="1:8" ht="54.6" customHeight="1" x14ac:dyDescent="0.2">
      <c r="A124" s="131" t="s">
        <v>214</v>
      </c>
      <c r="B124" s="132" t="s">
        <v>221</v>
      </c>
      <c r="C124" s="133"/>
      <c r="D124" s="133"/>
      <c r="E124" s="133"/>
      <c r="F124" s="134">
        <v>60000</v>
      </c>
      <c r="G124" s="134">
        <v>20000</v>
      </c>
      <c r="H124" s="134">
        <v>60000</v>
      </c>
    </row>
    <row r="125" spans="1:8" ht="25.15" customHeight="1" x14ac:dyDescent="0.2">
      <c r="A125" s="131" t="s">
        <v>215</v>
      </c>
      <c r="B125" s="132" t="s">
        <v>221</v>
      </c>
      <c r="C125" s="132" t="s">
        <v>71</v>
      </c>
      <c r="D125" s="133"/>
      <c r="E125" s="133"/>
      <c r="F125" s="134">
        <v>60000</v>
      </c>
      <c r="G125" s="134">
        <v>20000</v>
      </c>
      <c r="H125" s="134">
        <v>60000</v>
      </c>
    </row>
    <row r="126" spans="1:8" ht="55.15" customHeight="1" x14ac:dyDescent="0.2">
      <c r="A126" s="131" t="s">
        <v>219</v>
      </c>
      <c r="B126" s="132" t="s">
        <v>221</v>
      </c>
      <c r="C126" s="132" t="s">
        <v>71</v>
      </c>
      <c r="D126" s="132" t="s">
        <v>226</v>
      </c>
      <c r="E126" s="133"/>
      <c r="F126" s="134">
        <v>60000</v>
      </c>
      <c r="G126" s="134">
        <v>20000</v>
      </c>
      <c r="H126" s="134">
        <v>60000</v>
      </c>
    </row>
    <row r="127" spans="1:8" ht="67.900000000000006" customHeight="1" x14ac:dyDescent="0.2">
      <c r="A127" s="131" t="s">
        <v>197</v>
      </c>
      <c r="B127" s="132" t="s">
        <v>221</v>
      </c>
      <c r="C127" s="132" t="s">
        <v>71</v>
      </c>
      <c r="D127" s="132" t="s">
        <v>227</v>
      </c>
      <c r="E127" s="133"/>
      <c r="F127" s="134">
        <v>60000</v>
      </c>
      <c r="G127" s="134">
        <v>20000</v>
      </c>
      <c r="H127" s="134">
        <v>60000</v>
      </c>
    </row>
    <row r="128" spans="1:8" ht="15.75" customHeight="1" x14ac:dyDescent="0.2">
      <c r="A128" s="131" t="s">
        <v>279</v>
      </c>
      <c r="B128" s="132" t="s">
        <v>221</v>
      </c>
      <c r="C128" s="132" t="s">
        <v>71</v>
      </c>
      <c r="D128" s="132" t="s">
        <v>280</v>
      </c>
      <c r="E128" s="133"/>
      <c r="F128" s="134">
        <v>60000</v>
      </c>
      <c r="G128" s="134">
        <v>20000</v>
      </c>
      <c r="H128" s="134">
        <v>60000</v>
      </c>
    </row>
    <row r="129" spans="1:8" ht="94.9" customHeight="1" x14ac:dyDescent="0.2">
      <c r="A129" s="131" t="s">
        <v>216</v>
      </c>
      <c r="B129" s="132" t="s">
        <v>221</v>
      </c>
      <c r="C129" s="132" t="s">
        <v>71</v>
      </c>
      <c r="D129" s="132" t="s">
        <v>281</v>
      </c>
      <c r="E129" s="133"/>
      <c r="F129" s="134">
        <v>60000</v>
      </c>
      <c r="G129" s="134">
        <v>20000</v>
      </c>
      <c r="H129" s="134">
        <v>60000</v>
      </c>
    </row>
    <row r="130" spans="1:8" ht="15" customHeight="1" x14ac:dyDescent="0.2">
      <c r="A130" s="131" t="s">
        <v>61</v>
      </c>
      <c r="B130" s="132" t="s">
        <v>221</v>
      </c>
      <c r="C130" s="132" t="s">
        <v>71</v>
      </c>
      <c r="D130" s="132" t="s">
        <v>281</v>
      </c>
      <c r="E130" s="132" t="s">
        <v>234</v>
      </c>
      <c r="F130" s="134">
        <v>60000</v>
      </c>
      <c r="G130" s="134">
        <v>20000</v>
      </c>
      <c r="H130" s="134">
        <v>60000</v>
      </c>
    </row>
    <row r="131" spans="1:8" ht="108" customHeight="1" x14ac:dyDescent="0.2">
      <c r="A131" s="131" t="s">
        <v>282</v>
      </c>
      <c r="B131" s="132" t="s">
        <v>132</v>
      </c>
      <c r="C131" s="133"/>
      <c r="D131" s="133"/>
      <c r="E131" s="133"/>
      <c r="F131" s="134">
        <v>576000</v>
      </c>
      <c r="G131" s="134">
        <v>576000</v>
      </c>
      <c r="H131" s="134">
        <v>576000</v>
      </c>
    </row>
    <row r="132" spans="1:8" ht="32.25" customHeight="1" x14ac:dyDescent="0.2">
      <c r="A132" s="131" t="s">
        <v>48</v>
      </c>
      <c r="B132" s="132" t="s">
        <v>132</v>
      </c>
      <c r="C132" s="132" t="s">
        <v>74</v>
      </c>
      <c r="D132" s="133"/>
      <c r="E132" s="133"/>
      <c r="F132" s="134">
        <v>576000</v>
      </c>
      <c r="G132" s="134">
        <v>576000</v>
      </c>
      <c r="H132" s="134">
        <v>576000</v>
      </c>
    </row>
    <row r="133" spans="1:8" ht="14.25" customHeight="1" x14ac:dyDescent="0.2">
      <c r="A133" s="131" t="s">
        <v>219</v>
      </c>
      <c r="B133" s="132" t="s">
        <v>132</v>
      </c>
      <c r="C133" s="132" t="s">
        <v>74</v>
      </c>
      <c r="D133" s="132" t="s">
        <v>226</v>
      </c>
      <c r="E133" s="133"/>
      <c r="F133" s="134">
        <v>576000</v>
      </c>
      <c r="G133" s="134">
        <v>576000</v>
      </c>
      <c r="H133" s="134">
        <v>576000</v>
      </c>
    </row>
    <row r="134" spans="1:8" ht="14.25" customHeight="1" x14ac:dyDescent="0.2">
      <c r="A134" s="131" t="s">
        <v>197</v>
      </c>
      <c r="B134" s="132" t="s">
        <v>132</v>
      </c>
      <c r="C134" s="132" t="s">
        <v>74</v>
      </c>
      <c r="D134" s="132" t="s">
        <v>227</v>
      </c>
      <c r="E134" s="133"/>
      <c r="F134" s="134">
        <v>576000</v>
      </c>
      <c r="G134" s="134">
        <v>576000</v>
      </c>
      <c r="H134" s="134">
        <v>576000</v>
      </c>
    </row>
    <row r="135" spans="1:8" ht="14.25" customHeight="1" x14ac:dyDescent="0.2">
      <c r="A135" s="131" t="s">
        <v>228</v>
      </c>
      <c r="B135" s="132" t="s">
        <v>132</v>
      </c>
      <c r="C135" s="132" t="s">
        <v>74</v>
      </c>
      <c r="D135" s="132" t="s">
        <v>229</v>
      </c>
      <c r="E135" s="133"/>
      <c r="F135" s="134">
        <v>576000</v>
      </c>
      <c r="G135" s="134">
        <v>576000</v>
      </c>
      <c r="H135" s="134">
        <v>576000</v>
      </c>
    </row>
    <row r="136" spans="1:8" ht="14.25" customHeight="1" x14ac:dyDescent="0.2">
      <c r="A136" s="131" t="s">
        <v>68</v>
      </c>
      <c r="B136" s="132" t="s">
        <v>132</v>
      </c>
      <c r="C136" s="132" t="s">
        <v>74</v>
      </c>
      <c r="D136" s="132" t="s">
        <v>283</v>
      </c>
      <c r="E136" s="133"/>
      <c r="F136" s="134">
        <v>35800</v>
      </c>
      <c r="G136" s="134">
        <v>35800</v>
      </c>
      <c r="H136" s="134">
        <v>35800</v>
      </c>
    </row>
    <row r="137" spans="1:8" ht="14.25" customHeight="1" x14ac:dyDescent="0.2">
      <c r="A137" s="131" t="s">
        <v>41</v>
      </c>
      <c r="B137" s="132" t="s">
        <v>132</v>
      </c>
      <c r="C137" s="132" t="s">
        <v>74</v>
      </c>
      <c r="D137" s="132" t="s">
        <v>283</v>
      </c>
      <c r="E137" s="132" t="s">
        <v>253</v>
      </c>
      <c r="F137" s="134">
        <v>35800</v>
      </c>
      <c r="G137" s="134">
        <v>35800</v>
      </c>
      <c r="H137" s="134">
        <v>35800</v>
      </c>
    </row>
    <row r="138" spans="1:8" ht="102" x14ac:dyDescent="0.2">
      <c r="A138" s="131" t="s">
        <v>69</v>
      </c>
      <c r="B138" s="132" t="s">
        <v>132</v>
      </c>
      <c r="C138" s="132" t="s">
        <v>74</v>
      </c>
      <c r="D138" s="132" t="s">
        <v>284</v>
      </c>
      <c r="E138" s="133"/>
      <c r="F138" s="134">
        <v>540000</v>
      </c>
      <c r="G138" s="134">
        <v>540000</v>
      </c>
      <c r="H138" s="134">
        <v>540000</v>
      </c>
    </row>
    <row r="139" spans="1:8" x14ac:dyDescent="0.2">
      <c r="A139" s="131" t="s">
        <v>41</v>
      </c>
      <c r="B139" s="132" t="s">
        <v>132</v>
      </c>
      <c r="C139" s="132" t="s">
        <v>74</v>
      </c>
      <c r="D139" s="132" t="s">
        <v>284</v>
      </c>
      <c r="E139" s="132" t="s">
        <v>253</v>
      </c>
      <c r="F139" s="134">
        <v>540000</v>
      </c>
      <c r="G139" s="134">
        <v>540000</v>
      </c>
      <c r="H139" s="134">
        <v>540000</v>
      </c>
    </row>
    <row r="140" spans="1:8" ht="102" x14ac:dyDescent="0.2">
      <c r="A140" s="131" t="s">
        <v>115</v>
      </c>
      <c r="B140" s="132" t="s">
        <v>132</v>
      </c>
      <c r="C140" s="132" t="s">
        <v>74</v>
      </c>
      <c r="D140" s="132" t="s">
        <v>285</v>
      </c>
      <c r="E140" s="133"/>
      <c r="F140" s="134">
        <v>200</v>
      </c>
      <c r="G140" s="134">
        <v>200</v>
      </c>
      <c r="H140" s="134">
        <v>200</v>
      </c>
    </row>
    <row r="141" spans="1:8" x14ac:dyDescent="0.2">
      <c r="A141" s="131" t="s">
        <v>41</v>
      </c>
      <c r="B141" s="132" t="s">
        <v>132</v>
      </c>
      <c r="C141" s="132" t="s">
        <v>74</v>
      </c>
      <c r="D141" s="132" t="s">
        <v>285</v>
      </c>
      <c r="E141" s="132" t="s">
        <v>253</v>
      </c>
      <c r="F141" s="134">
        <v>200</v>
      </c>
      <c r="G141" s="134">
        <v>200</v>
      </c>
      <c r="H141" s="134">
        <v>200</v>
      </c>
    </row>
    <row r="142" spans="1:8" x14ac:dyDescent="0.2">
      <c r="A142" s="44" t="s">
        <v>49</v>
      </c>
      <c r="B142" s="35" t="s">
        <v>201</v>
      </c>
      <c r="C142" s="35"/>
      <c r="D142" s="35"/>
      <c r="E142" s="52"/>
      <c r="F142" s="9"/>
      <c r="G142" s="9">
        <f>'Приложение 4'!H140</f>
        <v>317</v>
      </c>
      <c r="H142" s="9">
        <f>'Приложение 4'!I140</f>
        <v>660.7</v>
      </c>
    </row>
    <row r="143" spans="1:8" x14ac:dyDescent="0.2">
      <c r="A143" s="36" t="s">
        <v>70</v>
      </c>
      <c r="B143" s="35"/>
      <c r="C143" s="35"/>
      <c r="D143" s="35"/>
      <c r="E143" s="52"/>
      <c r="F143" s="34">
        <f>'Приложение 4'!G141</f>
        <v>12417.3</v>
      </c>
      <c r="G143" s="34">
        <f>'Приложение 4'!H141</f>
        <v>12960.8</v>
      </c>
      <c r="H143" s="34">
        <f>'Приложение 4'!I141</f>
        <v>13574.4</v>
      </c>
    </row>
  </sheetData>
  <mergeCells count="12">
    <mergeCell ref="A1:G1"/>
    <mergeCell ref="A2:G2"/>
    <mergeCell ref="A3:G3"/>
    <mergeCell ref="A4:G4"/>
    <mergeCell ref="A5:G6"/>
    <mergeCell ref="A7:G7"/>
    <mergeCell ref="A8:A9"/>
    <mergeCell ref="B8:B9"/>
    <mergeCell ref="C8:C9"/>
    <mergeCell ref="D8:D9"/>
    <mergeCell ref="E8:E9"/>
    <mergeCell ref="F8:H8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opLeftCell="A73" zoomScale="87" zoomScaleNormal="87" workbookViewId="0">
      <selection activeCell="K82" sqref="K82"/>
    </sheetView>
  </sheetViews>
  <sheetFormatPr defaultRowHeight="15" x14ac:dyDescent="0.25"/>
  <cols>
    <col min="1" max="1" width="50" style="22" customWidth="1"/>
    <col min="2" max="2" width="15.42578125" style="22" customWidth="1"/>
    <col min="3" max="3" width="8" style="22" customWidth="1"/>
    <col min="4" max="4" width="17.85546875" style="22" hidden="1" customWidth="1"/>
    <col min="5" max="5" width="7.28515625" style="22" customWidth="1"/>
    <col min="6" max="6" width="8.5703125" style="22" customWidth="1"/>
    <col min="7" max="7" width="10.42578125" style="22" customWidth="1"/>
    <col min="8" max="8" width="10.85546875" style="22" customWidth="1"/>
    <col min="9" max="16384" width="9.140625" style="22"/>
  </cols>
  <sheetData>
    <row r="1" spans="1:15" ht="15" customHeight="1" x14ac:dyDescent="0.25">
      <c r="E1" s="70"/>
      <c r="F1" s="170" t="s">
        <v>349</v>
      </c>
      <c r="G1" s="170"/>
      <c r="H1" s="170"/>
      <c r="I1" s="170"/>
      <c r="J1" s="170"/>
      <c r="K1" s="70"/>
      <c r="L1" s="70"/>
      <c r="M1" s="70"/>
    </row>
    <row r="2" spans="1:15" ht="15" customHeight="1" x14ac:dyDescent="0.25">
      <c r="E2" s="70"/>
      <c r="F2" s="170" t="s">
        <v>50</v>
      </c>
      <c r="G2" s="170"/>
      <c r="H2" s="170"/>
      <c r="I2" s="170"/>
      <c r="J2" s="170"/>
      <c r="K2" s="70"/>
      <c r="L2" s="70"/>
      <c r="M2" s="70"/>
    </row>
    <row r="3" spans="1:15" ht="15" customHeight="1" x14ac:dyDescent="0.25">
      <c r="E3" s="70"/>
      <c r="F3" s="170" t="s">
        <v>223</v>
      </c>
      <c r="G3" s="170"/>
      <c r="H3" s="170"/>
      <c r="I3" s="170"/>
      <c r="J3" s="170"/>
      <c r="K3" s="70"/>
      <c r="L3" s="70"/>
      <c r="M3" s="70"/>
    </row>
    <row r="4" spans="1:15" ht="15" customHeight="1" x14ac:dyDescent="0.25">
      <c r="E4" s="70"/>
      <c r="F4" s="170" t="s">
        <v>364</v>
      </c>
      <c r="G4" s="170"/>
      <c r="H4" s="170"/>
      <c r="I4" s="170"/>
      <c r="J4" s="170"/>
      <c r="K4" s="70"/>
      <c r="L4" s="70"/>
      <c r="M4" s="70"/>
    </row>
    <row r="5" spans="1:15" ht="11.25" customHeight="1" x14ac:dyDescent="0.25">
      <c r="E5" s="70"/>
      <c r="F5" s="170" t="s">
        <v>379</v>
      </c>
      <c r="G5" s="170"/>
      <c r="H5" s="170"/>
      <c r="I5" s="170"/>
      <c r="J5" s="170"/>
      <c r="K5" s="70"/>
      <c r="L5" s="70"/>
      <c r="M5" s="70"/>
    </row>
    <row r="6" spans="1:15" ht="13.9" customHeight="1" x14ac:dyDescent="0.25">
      <c r="E6" s="70"/>
      <c r="F6" s="3"/>
      <c r="G6" s="70"/>
      <c r="H6" s="70"/>
      <c r="I6" s="70"/>
      <c r="J6" s="70"/>
      <c r="K6" s="70"/>
      <c r="L6" s="70"/>
      <c r="M6" s="70"/>
    </row>
    <row r="7" spans="1:15" ht="15" customHeight="1" x14ac:dyDescent="0.25">
      <c r="E7" s="70"/>
      <c r="F7" s="69"/>
      <c r="G7" s="70"/>
      <c r="H7" s="70"/>
      <c r="I7" s="70"/>
      <c r="J7" s="70"/>
      <c r="K7" s="70"/>
      <c r="L7" s="70"/>
      <c r="M7" s="70"/>
    </row>
    <row r="8" spans="1:15" ht="25.5" customHeight="1" x14ac:dyDescent="0.25">
      <c r="A8" s="154" t="s">
        <v>380</v>
      </c>
      <c r="B8" s="154"/>
      <c r="C8" s="154"/>
      <c r="D8" s="154"/>
      <c r="E8" s="154"/>
      <c r="F8" s="154"/>
      <c r="G8" s="154"/>
      <c r="H8" s="154"/>
      <c r="I8" s="72"/>
      <c r="J8" s="70"/>
      <c r="K8" s="70"/>
      <c r="L8" s="70"/>
      <c r="M8" s="70"/>
    </row>
    <row r="9" spans="1:15" ht="15" customHeight="1" x14ac:dyDescent="0.25">
      <c r="A9" s="154"/>
      <c r="B9" s="154"/>
      <c r="C9" s="154"/>
      <c r="D9" s="154"/>
      <c r="E9" s="154"/>
      <c r="F9" s="154"/>
      <c r="G9" s="154"/>
      <c r="H9" s="154"/>
    </row>
    <row r="10" spans="1:15" s="70" customFormat="1" x14ac:dyDescent="0.25">
      <c r="A10" s="154"/>
      <c r="B10" s="154"/>
      <c r="C10" s="154"/>
      <c r="D10" s="154"/>
      <c r="E10" s="154"/>
      <c r="F10" s="154"/>
      <c r="G10" s="154"/>
      <c r="H10" s="154"/>
    </row>
    <row r="11" spans="1:15" s="70" customFormat="1" x14ac:dyDescent="0.25">
      <c r="F11" s="167"/>
      <c r="G11" s="167"/>
      <c r="H11" s="167"/>
    </row>
    <row r="12" spans="1:15" ht="27.75" customHeight="1" x14ac:dyDescent="0.25">
      <c r="A12" s="166" t="s">
        <v>222</v>
      </c>
      <c r="B12" s="166"/>
      <c r="C12" s="166"/>
      <c r="D12" s="166"/>
      <c r="E12" s="166"/>
      <c r="F12" s="166"/>
      <c r="G12" s="166"/>
      <c r="H12" s="166"/>
    </row>
    <row r="13" spans="1:15" ht="27.75" customHeight="1" x14ac:dyDescent="0.25">
      <c r="A13" s="111" t="s">
        <v>52</v>
      </c>
      <c r="B13" s="112" t="s">
        <v>56</v>
      </c>
      <c r="C13" s="112" t="s">
        <v>286</v>
      </c>
      <c r="D13" s="112" t="s">
        <v>287</v>
      </c>
      <c r="E13" s="112" t="s">
        <v>287</v>
      </c>
      <c r="F13" s="112" t="s">
        <v>57</v>
      </c>
      <c r="G13" s="112">
        <v>2026</v>
      </c>
      <c r="H13" s="112">
        <v>2027</v>
      </c>
      <c r="I13" s="113">
        <v>2028</v>
      </c>
    </row>
    <row r="14" spans="1:15" x14ac:dyDescent="0.25">
      <c r="A14" s="87">
        <v>1</v>
      </c>
      <c r="B14" s="88">
        <v>2</v>
      </c>
      <c r="C14" s="88">
        <v>3</v>
      </c>
      <c r="D14" s="88">
        <v>4</v>
      </c>
      <c r="E14" s="88">
        <v>5</v>
      </c>
      <c r="F14" s="88">
        <v>6</v>
      </c>
      <c r="G14" s="88">
        <v>7</v>
      </c>
      <c r="H14" s="88">
        <v>8</v>
      </c>
      <c r="I14" s="27"/>
    </row>
    <row r="15" spans="1:15" ht="38.25" customHeight="1" x14ac:dyDescent="0.25">
      <c r="A15" s="179" t="s">
        <v>219</v>
      </c>
      <c r="B15" s="180" t="s">
        <v>226</v>
      </c>
      <c r="C15" s="180" t="s">
        <v>71</v>
      </c>
      <c r="D15" s="180" t="s">
        <v>72</v>
      </c>
      <c r="E15" s="181"/>
      <c r="F15" s="182">
        <v>10784507.970000001</v>
      </c>
      <c r="G15" s="182">
        <v>10712001.65</v>
      </c>
      <c r="H15" s="182">
        <v>10935860</v>
      </c>
      <c r="I15" s="134">
        <v>10937760</v>
      </c>
      <c r="O15" s="186"/>
    </row>
    <row r="16" spans="1:15" ht="33" customHeight="1" x14ac:dyDescent="0.25">
      <c r="A16" s="179" t="s">
        <v>197</v>
      </c>
      <c r="B16" s="180" t="s">
        <v>227</v>
      </c>
      <c r="C16" s="180" t="s">
        <v>71</v>
      </c>
      <c r="D16" s="180" t="s">
        <v>72</v>
      </c>
      <c r="E16" s="181"/>
      <c r="F16" s="182">
        <v>10784507.970000001</v>
      </c>
      <c r="G16" s="182">
        <v>10712001.65</v>
      </c>
      <c r="H16" s="182">
        <v>10935860</v>
      </c>
      <c r="I16" s="134">
        <v>10937760</v>
      </c>
    </row>
    <row r="17" spans="1:9" ht="61.5" customHeight="1" x14ac:dyDescent="0.25">
      <c r="A17" s="179" t="s">
        <v>228</v>
      </c>
      <c r="B17" s="180" t="s">
        <v>229</v>
      </c>
      <c r="C17" s="180" t="s">
        <v>71</v>
      </c>
      <c r="D17" s="180" t="s">
        <v>72</v>
      </c>
      <c r="E17" s="181"/>
      <c r="F17" s="182">
        <v>5475307.9699999997</v>
      </c>
      <c r="G17" s="182">
        <v>5399600.6500000004</v>
      </c>
      <c r="H17" s="182">
        <v>5449260</v>
      </c>
      <c r="I17" s="134">
        <v>5449260</v>
      </c>
    </row>
    <row r="18" spans="1:9" x14ac:dyDescent="0.25">
      <c r="A18" s="179" t="s">
        <v>58</v>
      </c>
      <c r="B18" s="180" t="s">
        <v>230</v>
      </c>
      <c r="C18" s="180" t="s">
        <v>71</v>
      </c>
      <c r="D18" s="180" t="s">
        <v>72</v>
      </c>
      <c r="E18" s="181"/>
      <c r="F18" s="182">
        <v>1103600</v>
      </c>
      <c r="G18" s="182">
        <v>1103600</v>
      </c>
      <c r="H18" s="182">
        <v>1103600</v>
      </c>
      <c r="I18" s="134">
        <v>1103600</v>
      </c>
    </row>
    <row r="19" spans="1:9" ht="26.25" x14ac:dyDescent="0.25">
      <c r="A19" s="179" t="s">
        <v>59</v>
      </c>
      <c r="B19" s="180" t="s">
        <v>230</v>
      </c>
      <c r="C19" s="180" t="s">
        <v>71</v>
      </c>
      <c r="D19" s="180" t="s">
        <v>72</v>
      </c>
      <c r="E19" s="180" t="s">
        <v>231</v>
      </c>
      <c r="F19" s="182">
        <v>1103600</v>
      </c>
      <c r="G19" s="182">
        <v>1103600</v>
      </c>
      <c r="H19" s="182">
        <v>1103600</v>
      </c>
      <c r="I19" s="134">
        <v>1103600</v>
      </c>
    </row>
    <row r="20" spans="1:9" x14ac:dyDescent="0.25">
      <c r="A20" s="179" t="s">
        <v>60</v>
      </c>
      <c r="B20" s="180" t="s">
        <v>233</v>
      </c>
      <c r="C20" s="180" t="s">
        <v>71</v>
      </c>
      <c r="D20" s="180" t="s">
        <v>73</v>
      </c>
      <c r="E20" s="181"/>
      <c r="F20" s="182">
        <v>2139100</v>
      </c>
      <c r="G20" s="182">
        <v>2092100</v>
      </c>
      <c r="H20" s="182">
        <v>2092100</v>
      </c>
      <c r="I20" s="134">
        <v>2092100</v>
      </c>
    </row>
    <row r="21" spans="1:9" ht="26.25" x14ac:dyDescent="0.25">
      <c r="A21" s="179" t="s">
        <v>59</v>
      </c>
      <c r="B21" s="180" t="s">
        <v>233</v>
      </c>
      <c r="C21" s="180" t="s">
        <v>71</v>
      </c>
      <c r="D21" s="180" t="s">
        <v>73</v>
      </c>
      <c r="E21" s="180" t="s">
        <v>231</v>
      </c>
      <c r="F21" s="182">
        <v>837400</v>
      </c>
      <c r="G21" s="182">
        <v>837400</v>
      </c>
      <c r="H21" s="182">
        <v>837400</v>
      </c>
      <c r="I21" s="134">
        <v>837400</v>
      </c>
    </row>
    <row r="22" spans="1:9" ht="33" customHeight="1" x14ac:dyDescent="0.25">
      <c r="A22" s="179" t="s">
        <v>61</v>
      </c>
      <c r="B22" s="180" t="s">
        <v>233</v>
      </c>
      <c r="C22" s="180" t="s">
        <v>71</v>
      </c>
      <c r="D22" s="180" t="s">
        <v>73</v>
      </c>
      <c r="E22" s="180" t="s">
        <v>234</v>
      </c>
      <c r="F22" s="182">
        <v>1231700</v>
      </c>
      <c r="G22" s="182">
        <v>1184700</v>
      </c>
      <c r="H22" s="182">
        <v>1184700</v>
      </c>
      <c r="I22" s="134">
        <v>1184700</v>
      </c>
    </row>
    <row r="23" spans="1:9" x14ac:dyDescent="0.25">
      <c r="A23" s="179" t="s">
        <v>62</v>
      </c>
      <c r="B23" s="180" t="s">
        <v>233</v>
      </c>
      <c r="C23" s="180" t="s">
        <v>71</v>
      </c>
      <c r="D23" s="180" t="s">
        <v>73</v>
      </c>
      <c r="E23" s="180" t="s">
        <v>235</v>
      </c>
      <c r="F23" s="182">
        <v>70000</v>
      </c>
      <c r="G23" s="182">
        <v>70000</v>
      </c>
      <c r="H23" s="182">
        <v>70000</v>
      </c>
      <c r="I23" s="134">
        <v>70000</v>
      </c>
    </row>
    <row r="24" spans="1:9" x14ac:dyDescent="0.25">
      <c r="A24" s="179" t="s">
        <v>196</v>
      </c>
      <c r="B24" s="180" t="s">
        <v>236</v>
      </c>
      <c r="C24" s="180" t="s">
        <v>71</v>
      </c>
      <c r="D24" s="180" t="s">
        <v>73</v>
      </c>
      <c r="E24" s="181"/>
      <c r="F24" s="182">
        <v>1305000</v>
      </c>
      <c r="G24" s="182">
        <v>1305000</v>
      </c>
      <c r="H24" s="182">
        <v>1305000</v>
      </c>
      <c r="I24" s="134">
        <v>1305000</v>
      </c>
    </row>
    <row r="25" spans="1:9" ht="26.25" x14ac:dyDescent="0.25">
      <c r="A25" s="179" t="s">
        <v>59</v>
      </c>
      <c r="B25" s="180" t="s">
        <v>236</v>
      </c>
      <c r="C25" s="180" t="s">
        <v>71</v>
      </c>
      <c r="D25" s="180" t="s">
        <v>73</v>
      </c>
      <c r="E25" s="180" t="s">
        <v>231</v>
      </c>
      <c r="F25" s="182">
        <v>1305000</v>
      </c>
      <c r="G25" s="182">
        <v>1305000</v>
      </c>
      <c r="H25" s="182">
        <v>1305000</v>
      </c>
      <c r="I25" s="134">
        <v>1305000</v>
      </c>
    </row>
    <row r="26" spans="1:9" ht="57" customHeight="1" x14ac:dyDescent="0.25">
      <c r="A26" s="179" t="s">
        <v>198</v>
      </c>
      <c r="B26" s="180" t="s">
        <v>238</v>
      </c>
      <c r="C26" s="180" t="s">
        <v>72</v>
      </c>
      <c r="D26" s="180" t="s">
        <v>74</v>
      </c>
      <c r="E26" s="181"/>
      <c r="F26" s="182">
        <v>253207.97</v>
      </c>
      <c r="G26" s="182">
        <v>282900.65000000002</v>
      </c>
      <c r="H26" s="182">
        <v>361260</v>
      </c>
      <c r="I26" s="134">
        <v>361260</v>
      </c>
    </row>
    <row r="27" spans="1:9" ht="45.75" customHeight="1" x14ac:dyDescent="0.25">
      <c r="A27" s="179" t="s">
        <v>59</v>
      </c>
      <c r="B27" s="180" t="s">
        <v>238</v>
      </c>
      <c r="C27" s="180" t="s">
        <v>72</v>
      </c>
      <c r="D27" s="180" t="s">
        <v>74</v>
      </c>
      <c r="E27" s="180" t="s">
        <v>231</v>
      </c>
      <c r="F27" s="182">
        <v>209000</v>
      </c>
      <c r="G27" s="182">
        <v>209000</v>
      </c>
      <c r="H27" s="182">
        <v>209000</v>
      </c>
      <c r="I27" s="134">
        <v>209000</v>
      </c>
    </row>
    <row r="28" spans="1:9" ht="41.25" customHeight="1" x14ac:dyDescent="0.25">
      <c r="A28" s="179" t="s">
        <v>61</v>
      </c>
      <c r="B28" s="180" t="s">
        <v>238</v>
      </c>
      <c r="C28" s="180" t="s">
        <v>72</v>
      </c>
      <c r="D28" s="180" t="s">
        <v>74</v>
      </c>
      <c r="E28" s="180" t="s">
        <v>234</v>
      </c>
      <c r="F28" s="182">
        <v>44207.97</v>
      </c>
      <c r="G28" s="182">
        <v>73900.649999999994</v>
      </c>
      <c r="H28" s="182">
        <v>152260</v>
      </c>
      <c r="I28" s="134">
        <v>152260</v>
      </c>
    </row>
    <row r="29" spans="1:9" x14ac:dyDescent="0.25">
      <c r="A29" s="179" t="s">
        <v>423</v>
      </c>
      <c r="B29" s="180" t="s">
        <v>424</v>
      </c>
      <c r="C29" s="180" t="s">
        <v>131</v>
      </c>
      <c r="D29" s="180" t="s">
        <v>71</v>
      </c>
      <c r="E29" s="181"/>
      <c r="F29" s="182">
        <v>98400</v>
      </c>
      <c r="G29" s="182">
        <v>40000</v>
      </c>
      <c r="H29" s="182">
        <v>11300</v>
      </c>
      <c r="I29" s="134">
        <v>11300</v>
      </c>
    </row>
    <row r="30" spans="1:9" x14ac:dyDescent="0.25">
      <c r="A30" s="179" t="s">
        <v>425</v>
      </c>
      <c r="B30" s="180" t="s">
        <v>424</v>
      </c>
      <c r="C30" s="180" t="s">
        <v>131</v>
      </c>
      <c r="D30" s="180" t="s">
        <v>71</v>
      </c>
      <c r="E30" s="180" t="s">
        <v>426</v>
      </c>
      <c r="F30" s="182">
        <v>98400</v>
      </c>
      <c r="G30" s="182">
        <v>40000</v>
      </c>
      <c r="H30" s="182">
        <v>11300</v>
      </c>
      <c r="I30" s="134">
        <v>11300</v>
      </c>
    </row>
    <row r="31" spans="1:9" ht="81" customHeight="1" x14ac:dyDescent="0.25">
      <c r="A31" s="179" t="s">
        <v>68</v>
      </c>
      <c r="B31" s="180" t="s">
        <v>283</v>
      </c>
      <c r="C31" s="180" t="s">
        <v>132</v>
      </c>
      <c r="D31" s="180" t="s">
        <v>74</v>
      </c>
      <c r="E31" s="181"/>
      <c r="F31" s="182">
        <v>35800</v>
      </c>
      <c r="G31" s="182">
        <v>35800</v>
      </c>
      <c r="H31" s="182">
        <v>35800</v>
      </c>
      <c r="I31" s="134">
        <v>35800</v>
      </c>
    </row>
    <row r="32" spans="1:9" x14ac:dyDescent="0.25">
      <c r="A32" s="179" t="s">
        <v>41</v>
      </c>
      <c r="B32" s="180" t="s">
        <v>283</v>
      </c>
      <c r="C32" s="180" t="s">
        <v>132</v>
      </c>
      <c r="D32" s="180" t="s">
        <v>74</v>
      </c>
      <c r="E32" s="180" t="s">
        <v>253</v>
      </c>
      <c r="F32" s="182">
        <v>35800</v>
      </c>
      <c r="G32" s="182">
        <v>35800</v>
      </c>
      <c r="H32" s="182">
        <v>35800</v>
      </c>
      <c r="I32" s="134">
        <v>35800</v>
      </c>
    </row>
    <row r="33" spans="1:9" ht="102.75" customHeight="1" x14ac:dyDescent="0.25">
      <c r="A33" s="179" t="s">
        <v>69</v>
      </c>
      <c r="B33" s="180" t="s">
        <v>284</v>
      </c>
      <c r="C33" s="180" t="s">
        <v>132</v>
      </c>
      <c r="D33" s="180" t="s">
        <v>74</v>
      </c>
      <c r="E33" s="181"/>
      <c r="F33" s="182">
        <v>540000</v>
      </c>
      <c r="G33" s="182">
        <v>540000</v>
      </c>
      <c r="H33" s="182">
        <v>540000</v>
      </c>
      <c r="I33" s="134">
        <v>540000</v>
      </c>
    </row>
    <row r="34" spans="1:9" x14ac:dyDescent="0.25">
      <c r="A34" s="179" t="s">
        <v>41</v>
      </c>
      <c r="B34" s="180" t="s">
        <v>284</v>
      </c>
      <c r="C34" s="180" t="s">
        <v>132</v>
      </c>
      <c r="D34" s="180" t="s">
        <v>74</v>
      </c>
      <c r="E34" s="180" t="s">
        <v>253</v>
      </c>
      <c r="F34" s="182">
        <v>540000</v>
      </c>
      <c r="G34" s="182">
        <v>540000</v>
      </c>
      <c r="H34" s="182">
        <v>540000</v>
      </c>
      <c r="I34" s="134">
        <v>540000</v>
      </c>
    </row>
    <row r="35" spans="1:9" ht="102.75" x14ac:dyDescent="0.25">
      <c r="A35" s="179" t="s">
        <v>115</v>
      </c>
      <c r="B35" s="180" t="s">
        <v>285</v>
      </c>
      <c r="C35" s="180" t="s">
        <v>132</v>
      </c>
      <c r="D35" s="180" t="s">
        <v>74</v>
      </c>
      <c r="E35" s="181"/>
      <c r="F35" s="182">
        <v>200</v>
      </c>
      <c r="G35" s="182">
        <v>200</v>
      </c>
      <c r="H35" s="182">
        <v>200</v>
      </c>
      <c r="I35" s="134">
        <v>200</v>
      </c>
    </row>
    <row r="36" spans="1:9" x14ac:dyDescent="0.25">
      <c r="A36" s="179" t="s">
        <v>41</v>
      </c>
      <c r="B36" s="180" t="s">
        <v>285</v>
      </c>
      <c r="C36" s="180" t="s">
        <v>132</v>
      </c>
      <c r="D36" s="180" t="s">
        <v>74</v>
      </c>
      <c r="E36" s="180" t="s">
        <v>253</v>
      </c>
      <c r="F36" s="182">
        <v>200</v>
      </c>
      <c r="G36" s="182">
        <v>200</v>
      </c>
      <c r="H36" s="182">
        <v>200</v>
      </c>
      <c r="I36" s="134">
        <v>200</v>
      </c>
    </row>
    <row r="37" spans="1:9" ht="51.75" x14ac:dyDescent="0.25">
      <c r="A37" s="179" t="s">
        <v>199</v>
      </c>
      <c r="B37" s="180" t="s">
        <v>249</v>
      </c>
      <c r="C37" s="180" t="s">
        <v>76</v>
      </c>
      <c r="D37" s="180" t="s">
        <v>76</v>
      </c>
      <c r="E37" s="181"/>
      <c r="F37" s="182">
        <v>174500</v>
      </c>
      <c r="G37" s="182">
        <v>174500</v>
      </c>
      <c r="H37" s="182">
        <v>174500</v>
      </c>
      <c r="I37" s="134">
        <v>174500</v>
      </c>
    </row>
    <row r="38" spans="1:9" ht="26.25" x14ac:dyDescent="0.25">
      <c r="A38" s="179" t="s">
        <v>220</v>
      </c>
      <c r="B38" s="180" t="s">
        <v>268</v>
      </c>
      <c r="C38" s="180" t="s">
        <v>76</v>
      </c>
      <c r="D38" s="180" t="s">
        <v>76</v>
      </c>
      <c r="E38" s="181"/>
      <c r="F38" s="182">
        <v>32500</v>
      </c>
      <c r="G38" s="182">
        <v>32500</v>
      </c>
      <c r="H38" s="182">
        <v>32500</v>
      </c>
      <c r="I38" s="134">
        <v>32500</v>
      </c>
    </row>
    <row r="39" spans="1:9" ht="26.25" x14ac:dyDescent="0.25">
      <c r="A39" s="179" t="s">
        <v>61</v>
      </c>
      <c r="B39" s="180" t="s">
        <v>268</v>
      </c>
      <c r="C39" s="180" t="s">
        <v>76</v>
      </c>
      <c r="D39" s="180" t="s">
        <v>76</v>
      </c>
      <c r="E39" s="180" t="s">
        <v>234</v>
      </c>
      <c r="F39" s="182">
        <v>32500</v>
      </c>
      <c r="G39" s="182">
        <v>32500</v>
      </c>
      <c r="H39" s="182">
        <v>32500</v>
      </c>
      <c r="I39" s="134">
        <v>32500</v>
      </c>
    </row>
    <row r="40" spans="1:9" ht="51.75" x14ac:dyDescent="0.25">
      <c r="A40" s="179" t="s">
        <v>250</v>
      </c>
      <c r="B40" s="180" t="s">
        <v>251</v>
      </c>
      <c r="C40" s="180" t="s">
        <v>73</v>
      </c>
      <c r="D40" s="180" t="s">
        <v>133</v>
      </c>
      <c r="E40" s="181"/>
      <c r="F40" s="182">
        <v>30500</v>
      </c>
      <c r="G40" s="182">
        <v>30500</v>
      </c>
      <c r="H40" s="182">
        <v>30500</v>
      </c>
      <c r="I40" s="134">
        <v>30000</v>
      </c>
    </row>
    <row r="41" spans="1:9" ht="26.25" x14ac:dyDescent="0.25">
      <c r="A41" s="179" t="s">
        <v>61</v>
      </c>
      <c r="B41" s="180" t="s">
        <v>251</v>
      </c>
      <c r="C41" s="180" t="s">
        <v>73</v>
      </c>
      <c r="D41" s="180" t="s">
        <v>133</v>
      </c>
      <c r="E41" s="180" t="s">
        <v>234</v>
      </c>
      <c r="F41" s="182">
        <v>30000</v>
      </c>
      <c r="G41" s="182">
        <v>30000</v>
      </c>
      <c r="H41" s="182">
        <v>30000</v>
      </c>
      <c r="I41" s="134">
        <v>30000</v>
      </c>
    </row>
    <row r="42" spans="1:9" x14ac:dyDescent="0.25">
      <c r="A42" s="179" t="s">
        <v>41</v>
      </c>
      <c r="B42" s="180" t="s">
        <v>251</v>
      </c>
      <c r="C42" s="180" t="s">
        <v>73</v>
      </c>
      <c r="D42" s="180" t="s">
        <v>133</v>
      </c>
      <c r="E42" s="180" t="s">
        <v>253</v>
      </c>
      <c r="F42" s="182">
        <v>500</v>
      </c>
      <c r="G42" s="182">
        <v>500</v>
      </c>
      <c r="H42" s="182">
        <v>500</v>
      </c>
      <c r="I42" s="134">
        <v>111500</v>
      </c>
    </row>
    <row r="43" spans="1:9" ht="64.5" x14ac:dyDescent="0.25">
      <c r="A43" s="179" t="s">
        <v>181</v>
      </c>
      <c r="B43" s="180" t="s">
        <v>252</v>
      </c>
      <c r="C43" s="180" t="s">
        <v>73</v>
      </c>
      <c r="D43" s="180" t="s">
        <v>133</v>
      </c>
      <c r="E43" s="181"/>
      <c r="F43" s="182">
        <v>111500</v>
      </c>
      <c r="G43" s="182">
        <v>111500</v>
      </c>
      <c r="H43" s="182">
        <v>111500</v>
      </c>
      <c r="I43" s="134">
        <v>111500</v>
      </c>
    </row>
    <row r="44" spans="1:9" x14ac:dyDescent="0.25">
      <c r="A44" s="179" t="s">
        <v>41</v>
      </c>
      <c r="B44" s="180" t="s">
        <v>252</v>
      </c>
      <c r="C44" s="180" t="s">
        <v>73</v>
      </c>
      <c r="D44" s="180" t="s">
        <v>133</v>
      </c>
      <c r="E44" s="180" t="s">
        <v>253</v>
      </c>
      <c r="F44" s="182">
        <v>111500</v>
      </c>
      <c r="G44" s="182">
        <v>111500</v>
      </c>
      <c r="H44" s="182">
        <v>111500</v>
      </c>
      <c r="I44" s="134">
        <v>500</v>
      </c>
    </row>
    <row r="45" spans="1:9" ht="39" x14ac:dyDescent="0.25">
      <c r="A45" s="179" t="s">
        <v>240</v>
      </c>
      <c r="B45" s="180" t="s">
        <v>241</v>
      </c>
      <c r="C45" s="180" t="s">
        <v>74</v>
      </c>
      <c r="D45" s="180" t="s">
        <v>131</v>
      </c>
      <c r="E45" s="181"/>
      <c r="F45" s="182">
        <v>2406000</v>
      </c>
      <c r="G45" s="182">
        <v>2406001</v>
      </c>
      <c r="H45" s="182">
        <v>2406000</v>
      </c>
      <c r="I45" s="134">
        <v>500</v>
      </c>
    </row>
    <row r="46" spans="1:9" ht="39" x14ac:dyDescent="0.25">
      <c r="A46" s="179" t="s">
        <v>64</v>
      </c>
      <c r="B46" s="180" t="s">
        <v>242</v>
      </c>
      <c r="C46" s="180" t="s">
        <v>74</v>
      </c>
      <c r="D46" s="180" t="s">
        <v>131</v>
      </c>
      <c r="E46" s="181"/>
      <c r="F46" s="182">
        <v>2374000</v>
      </c>
      <c r="G46" s="182">
        <v>2374001</v>
      </c>
      <c r="H46" s="182">
        <v>2374000</v>
      </c>
      <c r="I46" s="134">
        <v>2406000</v>
      </c>
    </row>
    <row r="47" spans="1:9" ht="57" customHeight="1" x14ac:dyDescent="0.25">
      <c r="A47" s="179" t="s">
        <v>418</v>
      </c>
      <c r="B47" s="180" t="s">
        <v>242</v>
      </c>
      <c r="C47" s="180" t="s">
        <v>74</v>
      </c>
      <c r="D47" s="180" t="s">
        <v>131</v>
      </c>
      <c r="E47" s="180" t="s">
        <v>419</v>
      </c>
      <c r="F47" s="182">
        <v>1949000</v>
      </c>
      <c r="G47" s="182">
        <v>1949001</v>
      </c>
      <c r="H47" s="182">
        <v>1949000</v>
      </c>
      <c r="I47" s="134">
        <v>2374000</v>
      </c>
    </row>
    <row r="48" spans="1:9" ht="26.25" x14ac:dyDescent="0.25">
      <c r="A48" s="179" t="s">
        <v>61</v>
      </c>
      <c r="B48" s="180" t="s">
        <v>242</v>
      </c>
      <c r="C48" s="180" t="s">
        <v>74</v>
      </c>
      <c r="D48" s="180" t="s">
        <v>131</v>
      </c>
      <c r="E48" s="180" t="s">
        <v>234</v>
      </c>
      <c r="F48" s="182">
        <v>425000</v>
      </c>
      <c r="G48" s="182">
        <v>425000</v>
      </c>
      <c r="H48" s="182">
        <v>425000</v>
      </c>
      <c r="I48" s="134">
        <v>1949000</v>
      </c>
    </row>
    <row r="49" spans="1:9" ht="26.25" x14ac:dyDescent="0.25">
      <c r="A49" s="179" t="s">
        <v>300</v>
      </c>
      <c r="B49" s="180" t="s">
        <v>301</v>
      </c>
      <c r="C49" s="180" t="s">
        <v>74</v>
      </c>
      <c r="D49" s="180" t="s">
        <v>132</v>
      </c>
      <c r="E49" s="181"/>
      <c r="F49" s="182">
        <v>32000</v>
      </c>
      <c r="G49" s="182">
        <v>32000</v>
      </c>
      <c r="H49" s="182">
        <v>32000</v>
      </c>
      <c r="I49" s="134">
        <v>425000</v>
      </c>
    </row>
    <row r="50" spans="1:9" ht="26.25" x14ac:dyDescent="0.25">
      <c r="A50" s="179" t="s">
        <v>59</v>
      </c>
      <c r="B50" s="180" t="s">
        <v>301</v>
      </c>
      <c r="C50" s="180" t="s">
        <v>74</v>
      </c>
      <c r="D50" s="180" t="s">
        <v>132</v>
      </c>
      <c r="E50" s="180" t="s">
        <v>231</v>
      </c>
      <c r="F50" s="182">
        <v>7000</v>
      </c>
      <c r="G50" s="182">
        <v>7000</v>
      </c>
      <c r="H50" s="182">
        <v>7000</v>
      </c>
      <c r="I50" s="134">
        <v>32000</v>
      </c>
    </row>
    <row r="51" spans="1:9" ht="26.25" x14ac:dyDescent="0.25">
      <c r="A51" s="179" t="s">
        <v>61</v>
      </c>
      <c r="B51" s="180" t="s">
        <v>301</v>
      </c>
      <c r="C51" s="180" t="s">
        <v>74</v>
      </c>
      <c r="D51" s="180" t="s">
        <v>132</v>
      </c>
      <c r="E51" s="180" t="s">
        <v>234</v>
      </c>
      <c r="F51" s="182">
        <v>25000</v>
      </c>
      <c r="G51" s="182">
        <v>25000</v>
      </c>
      <c r="H51" s="182">
        <v>25000</v>
      </c>
      <c r="I51" s="134">
        <v>7000</v>
      </c>
    </row>
    <row r="52" spans="1:9" ht="26.25" x14ac:dyDescent="0.25">
      <c r="A52" s="179" t="s">
        <v>270</v>
      </c>
      <c r="B52" s="180" t="s">
        <v>271</v>
      </c>
      <c r="C52" s="180" t="s">
        <v>77</v>
      </c>
      <c r="D52" s="180" t="s">
        <v>71</v>
      </c>
      <c r="E52" s="181"/>
      <c r="F52" s="182">
        <v>2668700</v>
      </c>
      <c r="G52" s="182">
        <v>2711900</v>
      </c>
      <c r="H52" s="182">
        <v>2846100</v>
      </c>
      <c r="I52" s="134">
        <v>25000</v>
      </c>
    </row>
    <row r="53" spans="1:9" x14ac:dyDescent="0.25">
      <c r="A53" s="179" t="s">
        <v>206</v>
      </c>
      <c r="B53" s="180" t="s">
        <v>272</v>
      </c>
      <c r="C53" s="180" t="s">
        <v>77</v>
      </c>
      <c r="D53" s="180" t="s">
        <v>71</v>
      </c>
      <c r="E53" s="181"/>
      <c r="F53" s="182">
        <v>80000</v>
      </c>
      <c r="G53" s="182">
        <v>80000</v>
      </c>
      <c r="H53" s="182">
        <v>80000</v>
      </c>
      <c r="I53" s="134">
        <v>2848000</v>
      </c>
    </row>
    <row r="54" spans="1:9" ht="26.25" x14ac:dyDescent="0.25">
      <c r="A54" s="179" t="s">
        <v>61</v>
      </c>
      <c r="B54" s="180" t="s">
        <v>272</v>
      </c>
      <c r="C54" s="180" t="s">
        <v>77</v>
      </c>
      <c r="D54" s="180" t="s">
        <v>71</v>
      </c>
      <c r="E54" s="180" t="s">
        <v>234</v>
      </c>
      <c r="F54" s="182">
        <v>80000</v>
      </c>
      <c r="G54" s="182">
        <v>80000</v>
      </c>
      <c r="H54" s="182">
        <v>80000</v>
      </c>
      <c r="I54" s="134">
        <v>80000</v>
      </c>
    </row>
    <row r="55" spans="1:9" ht="39" x14ac:dyDescent="0.25">
      <c r="A55" s="179" t="s">
        <v>66</v>
      </c>
      <c r="B55" s="180" t="s">
        <v>273</v>
      </c>
      <c r="C55" s="180" t="s">
        <v>77</v>
      </c>
      <c r="D55" s="180" t="s">
        <v>71</v>
      </c>
      <c r="E55" s="181"/>
      <c r="F55" s="182">
        <v>522300</v>
      </c>
      <c r="G55" s="182">
        <v>319800</v>
      </c>
      <c r="H55" s="182">
        <v>314700</v>
      </c>
      <c r="I55" s="134">
        <v>80000</v>
      </c>
    </row>
    <row r="56" spans="1:9" ht="26.25" x14ac:dyDescent="0.25">
      <c r="A56" s="179" t="s">
        <v>61</v>
      </c>
      <c r="B56" s="180" t="s">
        <v>273</v>
      </c>
      <c r="C56" s="180" t="s">
        <v>77</v>
      </c>
      <c r="D56" s="180" t="s">
        <v>71</v>
      </c>
      <c r="E56" s="180" t="s">
        <v>234</v>
      </c>
      <c r="F56" s="182">
        <v>522300</v>
      </c>
      <c r="G56" s="182">
        <v>319800</v>
      </c>
      <c r="H56" s="182">
        <v>314700</v>
      </c>
      <c r="I56" s="134">
        <v>316600</v>
      </c>
    </row>
    <row r="57" spans="1:9" x14ac:dyDescent="0.25">
      <c r="A57" s="179" t="s">
        <v>217</v>
      </c>
      <c r="B57" s="180" t="s">
        <v>274</v>
      </c>
      <c r="C57" s="180" t="s">
        <v>77</v>
      </c>
      <c r="D57" s="180" t="s">
        <v>71</v>
      </c>
      <c r="E57" s="181"/>
      <c r="F57" s="182">
        <v>90300</v>
      </c>
      <c r="G57" s="182">
        <v>336000</v>
      </c>
      <c r="H57" s="182">
        <v>475300</v>
      </c>
      <c r="I57" s="134">
        <v>316600</v>
      </c>
    </row>
    <row r="58" spans="1:9" ht="26.25" x14ac:dyDescent="0.25">
      <c r="A58" s="179" t="s">
        <v>61</v>
      </c>
      <c r="B58" s="180" t="s">
        <v>274</v>
      </c>
      <c r="C58" s="180" t="s">
        <v>77</v>
      </c>
      <c r="D58" s="180" t="s">
        <v>71</v>
      </c>
      <c r="E58" s="180" t="s">
        <v>234</v>
      </c>
      <c r="F58" s="182">
        <v>90300</v>
      </c>
      <c r="G58" s="182">
        <v>336000</v>
      </c>
      <c r="H58" s="182">
        <v>475300</v>
      </c>
      <c r="I58" s="134">
        <v>475300</v>
      </c>
    </row>
    <row r="59" spans="1:9" ht="64.5" x14ac:dyDescent="0.25">
      <c r="A59" s="179" t="s">
        <v>275</v>
      </c>
      <c r="B59" s="180" t="s">
        <v>276</v>
      </c>
      <c r="C59" s="180" t="s">
        <v>77</v>
      </c>
      <c r="D59" s="180" t="s">
        <v>71</v>
      </c>
      <c r="E59" s="181"/>
      <c r="F59" s="182">
        <v>1125100</v>
      </c>
      <c r="G59" s="182">
        <v>1125100</v>
      </c>
      <c r="H59" s="182">
        <v>1125100</v>
      </c>
      <c r="I59" s="134">
        <v>475300</v>
      </c>
    </row>
    <row r="60" spans="1:9" ht="81.75" customHeight="1" x14ac:dyDescent="0.25">
      <c r="A60" s="179" t="s">
        <v>41</v>
      </c>
      <c r="B60" s="180" t="s">
        <v>276</v>
      </c>
      <c r="C60" s="180" t="s">
        <v>77</v>
      </c>
      <c r="D60" s="180" t="s">
        <v>71</v>
      </c>
      <c r="E60" s="180" t="s">
        <v>253</v>
      </c>
      <c r="F60" s="182">
        <v>1125100</v>
      </c>
      <c r="G60" s="182">
        <v>1125100</v>
      </c>
      <c r="H60" s="182">
        <v>1125100</v>
      </c>
      <c r="I60" s="134">
        <v>1125100</v>
      </c>
    </row>
    <row r="61" spans="1:9" ht="51.75" x14ac:dyDescent="0.25">
      <c r="A61" s="179" t="s">
        <v>277</v>
      </c>
      <c r="B61" s="180" t="s">
        <v>278</v>
      </c>
      <c r="C61" s="180" t="s">
        <v>77</v>
      </c>
      <c r="D61" s="180" t="s">
        <v>71</v>
      </c>
      <c r="E61" s="181"/>
      <c r="F61" s="182">
        <v>851000</v>
      </c>
      <c r="G61" s="182">
        <v>851000</v>
      </c>
      <c r="H61" s="182">
        <v>851000</v>
      </c>
      <c r="I61" s="134">
        <v>1125100</v>
      </c>
    </row>
    <row r="62" spans="1:9" ht="77.25" customHeight="1" x14ac:dyDescent="0.25">
      <c r="A62" s="179" t="s">
        <v>41</v>
      </c>
      <c r="B62" s="180" t="s">
        <v>278</v>
      </c>
      <c r="C62" s="180" t="s">
        <v>77</v>
      </c>
      <c r="D62" s="180" t="s">
        <v>71</v>
      </c>
      <c r="E62" s="180" t="s">
        <v>253</v>
      </c>
      <c r="F62" s="182">
        <v>851000</v>
      </c>
      <c r="G62" s="182">
        <v>851000</v>
      </c>
      <c r="H62" s="182">
        <v>851000</v>
      </c>
      <c r="I62" s="134">
        <v>851000</v>
      </c>
    </row>
    <row r="63" spans="1:9" ht="39" x14ac:dyDescent="0.25">
      <c r="A63" s="179" t="s">
        <v>279</v>
      </c>
      <c r="B63" s="180" t="s">
        <v>280</v>
      </c>
      <c r="C63" s="180" t="s">
        <v>221</v>
      </c>
      <c r="D63" s="180" t="s">
        <v>71</v>
      </c>
      <c r="E63" s="181"/>
      <c r="F63" s="182">
        <v>60000</v>
      </c>
      <c r="G63" s="182">
        <v>20000</v>
      </c>
      <c r="H63" s="182">
        <v>60000</v>
      </c>
      <c r="I63" s="134">
        <v>851000</v>
      </c>
    </row>
    <row r="64" spans="1:9" x14ac:dyDescent="0.25">
      <c r="A64" s="179" t="s">
        <v>216</v>
      </c>
      <c r="B64" s="180" t="s">
        <v>281</v>
      </c>
      <c r="C64" s="180" t="s">
        <v>221</v>
      </c>
      <c r="D64" s="180" t="s">
        <v>71</v>
      </c>
      <c r="E64" s="181"/>
      <c r="F64" s="182">
        <v>60000</v>
      </c>
      <c r="G64" s="182">
        <v>20000</v>
      </c>
      <c r="H64" s="182">
        <v>60000</v>
      </c>
      <c r="I64" s="134">
        <v>60000</v>
      </c>
    </row>
    <row r="65" spans="1:9" ht="26.25" x14ac:dyDescent="0.25">
      <c r="A65" s="179" t="s">
        <v>61</v>
      </c>
      <c r="B65" s="180" t="s">
        <v>281</v>
      </c>
      <c r="C65" s="180" t="s">
        <v>221</v>
      </c>
      <c r="D65" s="180" t="s">
        <v>71</v>
      </c>
      <c r="E65" s="180" t="s">
        <v>234</v>
      </c>
      <c r="F65" s="182">
        <v>60000</v>
      </c>
      <c r="G65" s="182">
        <v>20000</v>
      </c>
      <c r="H65" s="182">
        <v>60000</v>
      </c>
      <c r="I65" s="134">
        <v>60000</v>
      </c>
    </row>
    <row r="66" spans="1:9" ht="39" x14ac:dyDescent="0.25">
      <c r="A66" s="179" t="s">
        <v>244</v>
      </c>
      <c r="B66" s="180" t="s">
        <v>245</v>
      </c>
      <c r="C66" s="180" t="s">
        <v>73</v>
      </c>
      <c r="D66" s="180" t="s">
        <v>75</v>
      </c>
      <c r="E66" s="181"/>
      <c r="F66" s="182">
        <v>908700</v>
      </c>
      <c r="G66" s="182">
        <v>1207800</v>
      </c>
      <c r="H66" s="182">
        <v>1253800</v>
      </c>
      <c r="I66" s="134">
        <v>60000</v>
      </c>
    </row>
    <row r="67" spans="1:9" x14ac:dyDescent="0.25">
      <c r="A67" s="179" t="s">
        <v>197</v>
      </c>
      <c r="B67" s="180" t="s">
        <v>246</v>
      </c>
      <c r="C67" s="180" t="s">
        <v>73</v>
      </c>
      <c r="D67" s="180" t="s">
        <v>75</v>
      </c>
      <c r="E67" s="181"/>
      <c r="F67" s="182">
        <v>908700</v>
      </c>
      <c r="G67" s="182">
        <v>1207800</v>
      </c>
      <c r="H67" s="182">
        <v>1253800</v>
      </c>
      <c r="I67" s="134">
        <v>1215500</v>
      </c>
    </row>
    <row r="68" spans="1:9" ht="39" x14ac:dyDescent="0.25">
      <c r="A68" s="179" t="s">
        <v>247</v>
      </c>
      <c r="B68" s="180" t="s">
        <v>248</v>
      </c>
      <c r="C68" s="180" t="s">
        <v>73</v>
      </c>
      <c r="D68" s="180" t="s">
        <v>75</v>
      </c>
      <c r="E68" s="181"/>
      <c r="F68" s="182">
        <v>908700</v>
      </c>
      <c r="G68" s="182">
        <v>1207800</v>
      </c>
      <c r="H68" s="182">
        <v>1253800</v>
      </c>
      <c r="I68" s="134">
        <v>1215500</v>
      </c>
    </row>
    <row r="69" spans="1:9" ht="26.25" x14ac:dyDescent="0.25">
      <c r="A69" s="179" t="s">
        <v>65</v>
      </c>
      <c r="B69" s="180" t="s">
        <v>302</v>
      </c>
      <c r="C69" s="180" t="s">
        <v>73</v>
      </c>
      <c r="D69" s="180" t="s">
        <v>75</v>
      </c>
      <c r="E69" s="181"/>
      <c r="F69" s="182">
        <v>751000</v>
      </c>
      <c r="G69" s="182">
        <v>1040900</v>
      </c>
      <c r="H69" s="182">
        <v>1085500</v>
      </c>
      <c r="I69" s="134">
        <v>1215500</v>
      </c>
    </row>
    <row r="70" spans="1:9" ht="26.25" x14ac:dyDescent="0.25">
      <c r="A70" s="179" t="s">
        <v>61</v>
      </c>
      <c r="B70" s="180" t="s">
        <v>302</v>
      </c>
      <c r="C70" s="180" t="s">
        <v>73</v>
      </c>
      <c r="D70" s="180" t="s">
        <v>75</v>
      </c>
      <c r="E70" s="180" t="s">
        <v>234</v>
      </c>
      <c r="F70" s="182">
        <v>751000</v>
      </c>
      <c r="G70" s="182">
        <v>1040900</v>
      </c>
      <c r="H70" s="182">
        <v>1085500</v>
      </c>
      <c r="I70" s="134">
        <v>1085500</v>
      </c>
    </row>
    <row r="71" spans="1:9" ht="26.25" x14ac:dyDescent="0.25">
      <c r="A71" s="179" t="s">
        <v>171</v>
      </c>
      <c r="B71" s="180" t="s">
        <v>420</v>
      </c>
      <c r="C71" s="180" t="s">
        <v>73</v>
      </c>
      <c r="D71" s="180" t="s">
        <v>75</v>
      </c>
      <c r="E71" s="181"/>
      <c r="F71" s="182">
        <v>30000</v>
      </c>
      <c r="G71" s="182">
        <v>30000</v>
      </c>
      <c r="H71" s="182">
        <v>30000</v>
      </c>
      <c r="I71" s="134">
        <v>1085500</v>
      </c>
    </row>
    <row r="72" spans="1:9" ht="26.25" x14ac:dyDescent="0.25">
      <c r="A72" s="179" t="s">
        <v>61</v>
      </c>
      <c r="B72" s="180" t="s">
        <v>420</v>
      </c>
      <c r="C72" s="180" t="s">
        <v>73</v>
      </c>
      <c r="D72" s="180" t="s">
        <v>75</v>
      </c>
      <c r="E72" s="180" t="s">
        <v>234</v>
      </c>
      <c r="F72" s="182">
        <v>30000</v>
      </c>
      <c r="G72" s="182">
        <v>30000</v>
      </c>
      <c r="H72" s="182">
        <v>30000</v>
      </c>
      <c r="I72" s="134">
        <v>30000</v>
      </c>
    </row>
    <row r="73" spans="1:9" x14ac:dyDescent="0.25">
      <c r="A73" s="179" t="s">
        <v>421</v>
      </c>
      <c r="B73" s="180" t="s">
        <v>422</v>
      </c>
      <c r="C73" s="180" t="s">
        <v>73</v>
      </c>
      <c r="D73" s="180" t="s">
        <v>75</v>
      </c>
      <c r="E73" s="181"/>
      <c r="F73" s="182">
        <v>127700</v>
      </c>
      <c r="G73" s="182">
        <v>136900</v>
      </c>
      <c r="H73" s="182">
        <v>138300</v>
      </c>
      <c r="I73" s="134">
        <v>30000</v>
      </c>
    </row>
    <row r="74" spans="1:9" ht="26.25" x14ac:dyDescent="0.25">
      <c r="A74" s="179" t="s">
        <v>61</v>
      </c>
      <c r="B74" s="180" t="s">
        <v>422</v>
      </c>
      <c r="C74" s="180" t="s">
        <v>73</v>
      </c>
      <c r="D74" s="180" t="s">
        <v>75</v>
      </c>
      <c r="E74" s="180" t="s">
        <v>234</v>
      </c>
      <c r="F74" s="182">
        <v>127700</v>
      </c>
      <c r="G74" s="182">
        <v>136900</v>
      </c>
      <c r="H74" s="182">
        <v>138300</v>
      </c>
      <c r="I74" s="134">
        <v>100000</v>
      </c>
    </row>
    <row r="75" spans="1:9" ht="51.75" x14ac:dyDescent="0.25">
      <c r="A75" s="179" t="s">
        <v>256</v>
      </c>
      <c r="B75" s="180" t="s">
        <v>257</v>
      </c>
      <c r="C75" s="180" t="s">
        <v>76</v>
      </c>
      <c r="D75" s="180" t="s">
        <v>71</v>
      </c>
      <c r="E75" s="181"/>
      <c r="F75" s="182">
        <v>724100</v>
      </c>
      <c r="G75" s="182">
        <v>724000</v>
      </c>
      <c r="H75" s="182">
        <v>724000</v>
      </c>
      <c r="I75" s="134">
        <v>100000</v>
      </c>
    </row>
    <row r="76" spans="1:9" x14ac:dyDescent="0.25">
      <c r="A76" s="179" t="s">
        <v>197</v>
      </c>
      <c r="B76" s="180" t="s">
        <v>258</v>
      </c>
      <c r="C76" s="180" t="s">
        <v>76</v>
      </c>
      <c r="D76" s="180" t="s">
        <v>71</v>
      </c>
      <c r="E76" s="181"/>
      <c r="F76" s="182">
        <v>724100</v>
      </c>
      <c r="G76" s="182">
        <v>724000</v>
      </c>
      <c r="H76" s="182">
        <v>724000</v>
      </c>
      <c r="I76" s="134">
        <v>724000</v>
      </c>
    </row>
    <row r="77" spans="1:9" ht="51.75" x14ac:dyDescent="0.25">
      <c r="A77" s="179" t="s">
        <v>259</v>
      </c>
      <c r="B77" s="180" t="s">
        <v>260</v>
      </c>
      <c r="C77" s="180" t="s">
        <v>76</v>
      </c>
      <c r="D77" s="180" t="s">
        <v>71</v>
      </c>
      <c r="E77" s="181"/>
      <c r="F77" s="182">
        <v>724100</v>
      </c>
      <c r="G77" s="182">
        <v>724000</v>
      </c>
      <c r="H77" s="182">
        <v>724000</v>
      </c>
      <c r="I77" s="134">
        <v>724000</v>
      </c>
    </row>
    <row r="78" spans="1:9" ht="26.25" x14ac:dyDescent="0.25">
      <c r="A78" s="179" t="s">
        <v>213</v>
      </c>
      <c r="B78" s="180" t="s">
        <v>261</v>
      </c>
      <c r="C78" s="180" t="s">
        <v>76</v>
      </c>
      <c r="D78" s="180" t="s">
        <v>71</v>
      </c>
      <c r="E78" s="181"/>
      <c r="F78" s="182">
        <v>30000</v>
      </c>
      <c r="G78" s="182">
        <v>30000</v>
      </c>
      <c r="H78" s="182">
        <v>30000</v>
      </c>
      <c r="I78" s="134">
        <v>724000</v>
      </c>
    </row>
    <row r="79" spans="1:9" x14ac:dyDescent="0.25">
      <c r="A79" s="179" t="s">
        <v>62</v>
      </c>
      <c r="B79" s="180" t="s">
        <v>261</v>
      </c>
      <c r="C79" s="180" t="s">
        <v>76</v>
      </c>
      <c r="D79" s="180" t="s">
        <v>71</v>
      </c>
      <c r="E79" s="180" t="s">
        <v>235</v>
      </c>
      <c r="F79" s="182">
        <v>30000</v>
      </c>
      <c r="G79" s="182">
        <v>30000</v>
      </c>
      <c r="H79" s="182">
        <v>30000</v>
      </c>
      <c r="I79" s="134">
        <v>30000</v>
      </c>
    </row>
    <row r="80" spans="1:9" ht="26.25" x14ac:dyDescent="0.25">
      <c r="A80" s="179" t="s">
        <v>262</v>
      </c>
      <c r="B80" s="180" t="s">
        <v>263</v>
      </c>
      <c r="C80" s="180" t="s">
        <v>76</v>
      </c>
      <c r="D80" s="180" t="s">
        <v>72</v>
      </c>
      <c r="E80" s="181"/>
      <c r="F80" s="182">
        <v>10000</v>
      </c>
      <c r="G80" s="182">
        <v>10000</v>
      </c>
      <c r="H80" s="182">
        <v>10000</v>
      </c>
      <c r="I80" s="134">
        <v>30000</v>
      </c>
    </row>
    <row r="81" spans="1:9" ht="26.25" x14ac:dyDescent="0.25">
      <c r="A81" s="179" t="s">
        <v>61</v>
      </c>
      <c r="B81" s="180" t="s">
        <v>263</v>
      </c>
      <c r="C81" s="180" t="s">
        <v>76</v>
      </c>
      <c r="D81" s="180" t="s">
        <v>72</v>
      </c>
      <c r="E81" s="180" t="s">
        <v>234</v>
      </c>
      <c r="F81" s="182">
        <v>10000</v>
      </c>
      <c r="G81" s="182">
        <v>10000</v>
      </c>
      <c r="H81" s="182">
        <v>10000</v>
      </c>
      <c r="I81" s="134">
        <v>10000</v>
      </c>
    </row>
    <row r="82" spans="1:9" x14ac:dyDescent="0.25">
      <c r="A82" s="179" t="s">
        <v>264</v>
      </c>
      <c r="B82" s="180" t="s">
        <v>265</v>
      </c>
      <c r="C82" s="180" t="s">
        <v>76</v>
      </c>
      <c r="D82" s="180" t="s">
        <v>74</v>
      </c>
      <c r="E82" s="181"/>
      <c r="F82" s="182">
        <v>450000</v>
      </c>
      <c r="G82" s="182">
        <v>450000</v>
      </c>
      <c r="H82" s="182">
        <v>450000</v>
      </c>
      <c r="I82" s="134">
        <v>10000</v>
      </c>
    </row>
    <row r="83" spans="1:9" ht="26.25" x14ac:dyDescent="0.25">
      <c r="A83" s="179" t="s">
        <v>61</v>
      </c>
      <c r="B83" s="180" t="s">
        <v>265</v>
      </c>
      <c r="C83" s="180" t="s">
        <v>76</v>
      </c>
      <c r="D83" s="180" t="s">
        <v>74</v>
      </c>
      <c r="E83" s="180" t="s">
        <v>234</v>
      </c>
      <c r="F83" s="182">
        <v>450000</v>
      </c>
      <c r="G83" s="182">
        <v>450000</v>
      </c>
      <c r="H83" s="182">
        <v>450000</v>
      </c>
      <c r="I83" s="134">
        <v>450000</v>
      </c>
    </row>
    <row r="84" spans="1:9" x14ac:dyDescent="0.25">
      <c r="A84" s="179" t="s">
        <v>200</v>
      </c>
      <c r="B84" s="180" t="s">
        <v>266</v>
      </c>
      <c r="C84" s="180" t="s">
        <v>76</v>
      </c>
      <c r="D84" s="180" t="s">
        <v>74</v>
      </c>
      <c r="E84" s="181"/>
      <c r="F84" s="182">
        <v>74100</v>
      </c>
      <c r="G84" s="182">
        <v>74000</v>
      </c>
      <c r="H84" s="182">
        <v>74000</v>
      </c>
      <c r="I84" s="134">
        <v>450000</v>
      </c>
    </row>
    <row r="85" spans="1:9" ht="26.25" x14ac:dyDescent="0.25">
      <c r="A85" s="179" t="s">
        <v>61</v>
      </c>
      <c r="B85" s="180" t="s">
        <v>266</v>
      </c>
      <c r="C85" s="180" t="s">
        <v>76</v>
      </c>
      <c r="D85" s="180" t="s">
        <v>74</v>
      </c>
      <c r="E85" s="180" t="s">
        <v>234</v>
      </c>
      <c r="F85" s="182">
        <v>74100</v>
      </c>
      <c r="G85" s="182">
        <v>74000</v>
      </c>
      <c r="H85" s="182">
        <v>74000</v>
      </c>
      <c r="I85" s="134">
        <v>74000</v>
      </c>
    </row>
    <row r="86" spans="1:9" ht="26.25" x14ac:dyDescent="0.25">
      <c r="A86" s="179" t="s">
        <v>170</v>
      </c>
      <c r="B86" s="180" t="s">
        <v>267</v>
      </c>
      <c r="C86" s="180" t="s">
        <v>76</v>
      </c>
      <c r="D86" s="180" t="s">
        <v>74</v>
      </c>
      <c r="E86" s="181"/>
      <c r="F86" s="182">
        <v>160000</v>
      </c>
      <c r="G86" s="182">
        <v>160000</v>
      </c>
      <c r="H86" s="182">
        <v>160000</v>
      </c>
      <c r="I86" s="134">
        <v>74000</v>
      </c>
    </row>
    <row r="87" spans="1:9" ht="26.25" x14ac:dyDescent="0.25">
      <c r="A87" s="179" t="s">
        <v>61</v>
      </c>
      <c r="B87" s="180" t="s">
        <v>267</v>
      </c>
      <c r="C87" s="180" t="s">
        <v>76</v>
      </c>
      <c r="D87" s="180" t="s">
        <v>74</v>
      </c>
      <c r="E87" s="180" t="s">
        <v>234</v>
      </c>
      <c r="F87" s="182">
        <v>160000</v>
      </c>
      <c r="G87" s="182">
        <v>160000</v>
      </c>
      <c r="H87" s="182">
        <v>160000</v>
      </c>
      <c r="I87" s="134">
        <v>160000</v>
      </c>
    </row>
    <row r="88" spans="1:9" ht="26.25" x14ac:dyDescent="0.25">
      <c r="A88" s="131" t="s">
        <v>61</v>
      </c>
      <c r="B88" s="132" t="s">
        <v>267</v>
      </c>
      <c r="C88" s="168" t="s">
        <v>76</v>
      </c>
      <c r="D88" s="169"/>
      <c r="E88" s="132" t="s">
        <v>74</v>
      </c>
      <c r="F88" s="132" t="s">
        <v>234</v>
      </c>
      <c r="G88" s="134">
        <v>160000</v>
      </c>
      <c r="H88" s="134">
        <v>160000</v>
      </c>
      <c r="I88" s="134">
        <v>160000</v>
      </c>
    </row>
    <row r="89" spans="1:9" x14ac:dyDescent="0.25">
      <c r="A89" s="52" t="s">
        <v>49</v>
      </c>
      <c r="B89" s="109"/>
      <c r="C89" s="184"/>
      <c r="D89" s="185"/>
      <c r="E89" s="109"/>
      <c r="F89" s="109"/>
      <c r="G89" s="109">
        <v>0</v>
      </c>
      <c r="H89" s="110">
        <v>317</v>
      </c>
      <c r="I89" s="114">
        <v>660.7</v>
      </c>
    </row>
    <row r="90" spans="1:9" x14ac:dyDescent="0.25">
      <c r="A90" s="109"/>
      <c r="B90" s="109"/>
      <c r="C90" s="164"/>
      <c r="D90" s="165"/>
      <c r="E90" s="109"/>
      <c r="F90" s="110"/>
      <c r="G90" s="34">
        <f>'Приложение 5'!F143</f>
        <v>12417.3</v>
      </c>
      <c r="H90" s="34">
        <f>'Приложение 5'!G143</f>
        <v>12960.8</v>
      </c>
      <c r="I90" s="34">
        <f>'Приложение 5'!H143</f>
        <v>13574.4</v>
      </c>
    </row>
  </sheetData>
  <mergeCells count="11">
    <mergeCell ref="C88:D88"/>
    <mergeCell ref="F1:J1"/>
    <mergeCell ref="F2:J2"/>
    <mergeCell ref="F3:J3"/>
    <mergeCell ref="F4:J4"/>
    <mergeCell ref="F5:J5"/>
    <mergeCell ref="C89:D89"/>
    <mergeCell ref="C90:D90"/>
    <mergeCell ref="A8:H10"/>
    <mergeCell ref="A12:H12"/>
    <mergeCell ref="F11:H11"/>
  </mergeCells>
  <pageMargins left="0.70866141732283472" right="0.19685039370078741" top="0.19685039370078741" bottom="0.19685039370078741" header="0.31496062992125984" footer="0.19685039370078741"/>
  <pageSetup paperSize="9"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16" zoomScale="98" zoomScaleNormal="98" workbookViewId="0">
      <selection activeCell="N13" sqref="N13"/>
    </sheetView>
  </sheetViews>
  <sheetFormatPr defaultColWidth="8.85546875" defaultRowHeight="15" x14ac:dyDescent="0.25"/>
  <cols>
    <col min="1" max="1" width="8.85546875" style="22"/>
    <col min="2" max="2" width="49.28515625" style="22" customWidth="1"/>
    <col min="3" max="3" width="9" style="22" customWidth="1"/>
    <col min="4" max="4" width="10" style="22" customWidth="1"/>
    <col min="5" max="5" width="9.7109375" style="22" customWidth="1"/>
    <col min="6" max="16384" width="8.85546875" style="22"/>
  </cols>
  <sheetData>
    <row r="1" spans="1:5" ht="69.599999999999994" customHeight="1" x14ac:dyDescent="0.25">
      <c r="A1" s="171" t="s">
        <v>381</v>
      </c>
      <c r="B1" s="171"/>
      <c r="C1" s="171"/>
      <c r="D1" s="171"/>
      <c r="E1" s="171"/>
    </row>
    <row r="2" spans="1:5" x14ac:dyDescent="0.25">
      <c r="A2" s="172" t="s">
        <v>382</v>
      </c>
      <c r="B2" s="172"/>
      <c r="C2" s="172"/>
      <c r="D2" s="172"/>
      <c r="E2" s="172"/>
    </row>
    <row r="3" spans="1:5" ht="50.45" customHeight="1" x14ac:dyDescent="0.25">
      <c r="A3" s="172"/>
      <c r="B3" s="172"/>
      <c r="C3" s="172"/>
      <c r="D3" s="172"/>
      <c r="E3" s="172"/>
    </row>
    <row r="5" spans="1:5" x14ac:dyDescent="0.25">
      <c r="A5" s="11" t="s">
        <v>106</v>
      </c>
      <c r="B5" s="11" t="s">
        <v>107</v>
      </c>
      <c r="C5" s="11">
        <v>2026</v>
      </c>
      <c r="D5" s="11">
        <v>2027</v>
      </c>
      <c r="E5" s="11">
        <v>2028</v>
      </c>
    </row>
    <row r="6" spans="1:5" x14ac:dyDescent="0.25">
      <c r="A6" s="17">
        <v>1</v>
      </c>
      <c r="B6" s="17">
        <v>2</v>
      </c>
      <c r="C6" s="17">
        <v>3</v>
      </c>
      <c r="D6" s="17">
        <v>4</v>
      </c>
      <c r="E6" s="12">
        <v>5</v>
      </c>
    </row>
    <row r="7" spans="1:5" ht="74.25" customHeight="1" x14ac:dyDescent="0.25">
      <c r="A7" s="17" t="s">
        <v>108</v>
      </c>
      <c r="B7" s="10" t="s">
        <v>109</v>
      </c>
      <c r="C7" s="15">
        <v>35.799999999999997</v>
      </c>
      <c r="D7" s="15">
        <v>35.799999999999997</v>
      </c>
      <c r="E7" s="15">
        <v>35.799999999999997</v>
      </c>
    </row>
    <row r="8" spans="1:5" ht="106.5" customHeight="1" x14ac:dyDescent="0.25">
      <c r="A8" s="17" t="s">
        <v>110</v>
      </c>
      <c r="B8" s="10" t="s">
        <v>111</v>
      </c>
      <c r="C8" s="15">
        <v>540</v>
      </c>
      <c r="D8" s="15">
        <v>540</v>
      </c>
      <c r="E8" s="15">
        <v>540</v>
      </c>
    </row>
    <row r="9" spans="1:5" ht="60" customHeight="1" x14ac:dyDescent="0.25">
      <c r="A9" s="17" t="s">
        <v>112</v>
      </c>
      <c r="B9" s="10" t="s">
        <v>67</v>
      </c>
      <c r="C9" s="15">
        <v>1125.0999999999999</v>
      </c>
      <c r="D9" s="15">
        <v>1125.0999999999999</v>
      </c>
      <c r="E9" s="15">
        <v>1125.0999999999999</v>
      </c>
    </row>
    <row r="10" spans="1:5" ht="94.9" customHeight="1" x14ac:dyDescent="0.25">
      <c r="A10" s="12" t="s">
        <v>124</v>
      </c>
      <c r="B10" s="13" t="s">
        <v>115</v>
      </c>
      <c r="C10" s="15">
        <v>0.2</v>
      </c>
      <c r="D10" s="15">
        <v>0.2</v>
      </c>
      <c r="E10" s="15">
        <v>0.2</v>
      </c>
    </row>
    <row r="11" spans="1:5" ht="94.9" customHeight="1" x14ac:dyDescent="0.25">
      <c r="A11" s="12" t="s">
        <v>166</v>
      </c>
      <c r="B11" s="10" t="s">
        <v>135</v>
      </c>
      <c r="C11" s="15">
        <v>851</v>
      </c>
      <c r="D11" s="15">
        <v>851</v>
      </c>
      <c r="E11" s="15">
        <v>851</v>
      </c>
    </row>
    <row r="12" spans="1:5" ht="94.9" customHeight="1" x14ac:dyDescent="0.25">
      <c r="A12" s="41">
        <v>6</v>
      </c>
      <c r="B12" s="42" t="s">
        <v>181</v>
      </c>
      <c r="C12" s="40">
        <v>111.5</v>
      </c>
      <c r="D12" s="40">
        <v>111.5</v>
      </c>
      <c r="E12" s="40">
        <v>111.5</v>
      </c>
    </row>
    <row r="13" spans="1:5" ht="94.9" customHeight="1" x14ac:dyDescent="0.25">
      <c r="A13" s="41">
        <v>7</v>
      </c>
      <c r="B13" s="42" t="s">
        <v>182</v>
      </c>
      <c r="C13" s="40">
        <v>0.5</v>
      </c>
      <c r="D13" s="40">
        <v>0.5</v>
      </c>
      <c r="E13" s="40">
        <v>0.5</v>
      </c>
    </row>
    <row r="14" spans="1:5" x14ac:dyDescent="0.25">
      <c r="A14" s="17"/>
      <c r="B14" s="16" t="s">
        <v>113</v>
      </c>
      <c r="C14" s="14">
        <f>SUM(C7:C13)</f>
        <v>2664.1</v>
      </c>
      <c r="D14" s="14">
        <f>SUM(D7:D13)</f>
        <v>2664.1</v>
      </c>
      <c r="E14" s="14">
        <f>SUM(E7:E13)</f>
        <v>2664.1</v>
      </c>
    </row>
  </sheetData>
  <mergeCells count="2">
    <mergeCell ref="A1:E1"/>
    <mergeCell ref="A2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25" workbookViewId="0">
      <selection activeCell="A26" sqref="A26"/>
    </sheetView>
  </sheetViews>
  <sheetFormatPr defaultColWidth="8.85546875" defaultRowHeight="15" x14ac:dyDescent="0.25"/>
  <cols>
    <col min="1" max="1" width="29" style="22" customWidth="1"/>
    <col min="2" max="2" width="8.28515625" style="22" customWidth="1"/>
    <col min="3" max="3" width="10.28515625" style="22" customWidth="1"/>
    <col min="4" max="4" width="7.28515625" style="22" customWidth="1"/>
    <col min="5" max="5" width="7.7109375" style="22" customWidth="1"/>
    <col min="6" max="6" width="9.85546875" style="22" customWidth="1"/>
    <col min="7" max="7" width="29.7109375" style="22" customWidth="1"/>
    <col min="8" max="8" width="34.7109375" style="22" customWidth="1"/>
    <col min="9" max="16384" width="8.85546875" style="22"/>
  </cols>
  <sheetData>
    <row r="1" spans="1:11" x14ac:dyDescent="0.25">
      <c r="A1" s="174" t="s">
        <v>156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x14ac:dyDescent="0.25">
      <c r="A2" s="174" t="s">
        <v>157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1" x14ac:dyDescent="0.25">
      <c r="A3" s="174" t="s">
        <v>159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1:11" x14ac:dyDescent="0.25">
      <c r="A4" s="174" t="s">
        <v>158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</row>
    <row r="5" spans="1:11" x14ac:dyDescent="0.25">
      <c r="A5" s="23"/>
    </row>
    <row r="6" spans="1:11" ht="15.75" x14ac:dyDescent="0.25">
      <c r="A6" s="175" t="s">
        <v>117</v>
      </c>
      <c r="B6" s="175"/>
      <c r="C6" s="175"/>
      <c r="D6" s="175"/>
      <c r="E6" s="175"/>
      <c r="F6" s="175"/>
      <c r="G6" s="175"/>
    </row>
    <row r="7" spans="1:11" ht="15.75" x14ac:dyDescent="0.25">
      <c r="A7" s="175" t="s">
        <v>136</v>
      </c>
      <c r="B7" s="175"/>
      <c r="C7" s="175"/>
      <c r="D7" s="175"/>
      <c r="E7" s="175"/>
      <c r="F7" s="175"/>
      <c r="G7" s="175"/>
    </row>
    <row r="8" spans="1:11" ht="15.75" x14ac:dyDescent="0.25">
      <c r="A8" s="175" t="s">
        <v>137</v>
      </c>
      <c r="B8" s="175"/>
      <c r="C8" s="175"/>
      <c r="D8" s="175"/>
      <c r="E8" s="175"/>
      <c r="F8" s="175"/>
    </row>
    <row r="9" spans="1:11" x14ac:dyDescent="0.25">
      <c r="A9" s="23" t="s">
        <v>138</v>
      </c>
    </row>
    <row r="10" spans="1:11" ht="92.45" customHeight="1" x14ac:dyDescent="0.25">
      <c r="A10" s="173" t="s">
        <v>52</v>
      </c>
      <c r="B10" s="173" t="s">
        <v>129</v>
      </c>
      <c r="C10" s="25" t="s">
        <v>139</v>
      </c>
      <c r="D10" s="173" t="s">
        <v>130</v>
      </c>
      <c r="E10" s="173" t="s">
        <v>141</v>
      </c>
      <c r="F10" s="173" t="s">
        <v>134</v>
      </c>
      <c r="G10" s="25" t="s">
        <v>139</v>
      </c>
    </row>
    <row r="11" spans="1:11" ht="39.6" customHeight="1" x14ac:dyDescent="0.25">
      <c r="A11" s="173"/>
      <c r="B11" s="173"/>
      <c r="C11" s="25" t="s">
        <v>140</v>
      </c>
      <c r="D11" s="173"/>
      <c r="E11" s="173"/>
      <c r="F11" s="173"/>
      <c r="G11" s="25" t="s">
        <v>142</v>
      </c>
    </row>
    <row r="12" spans="1:11" x14ac:dyDescent="0.25">
      <c r="A12" s="26"/>
      <c r="B12" s="27"/>
      <c r="C12" s="27"/>
      <c r="D12" s="27"/>
      <c r="E12" s="27"/>
      <c r="F12" s="27"/>
      <c r="G12" s="27"/>
    </row>
    <row r="13" spans="1:11" x14ac:dyDescent="0.25">
      <c r="A13" s="25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25">
        <v>7</v>
      </c>
    </row>
    <row r="14" spans="1:11" ht="21.6" customHeight="1" x14ac:dyDescent="0.25">
      <c r="A14" s="28" t="s">
        <v>143</v>
      </c>
      <c r="B14" s="29">
        <v>0</v>
      </c>
      <c r="C14" s="30"/>
      <c r="D14" s="29">
        <v>0</v>
      </c>
      <c r="E14" s="29"/>
      <c r="F14" s="29">
        <v>0</v>
      </c>
      <c r="G14" s="29"/>
    </row>
    <row r="15" spans="1:11" ht="32.450000000000003" customHeight="1" x14ac:dyDescent="0.25">
      <c r="A15" s="31" t="s">
        <v>144</v>
      </c>
      <c r="B15" s="32">
        <v>0</v>
      </c>
      <c r="C15" s="25"/>
      <c r="D15" s="32">
        <v>0</v>
      </c>
      <c r="E15" s="25"/>
      <c r="F15" s="32">
        <v>0</v>
      </c>
      <c r="G15" s="25"/>
    </row>
    <row r="16" spans="1:11" ht="25.5" x14ac:dyDescent="0.25">
      <c r="A16" s="31" t="s">
        <v>145</v>
      </c>
      <c r="B16" s="32">
        <v>0</v>
      </c>
      <c r="C16" s="25"/>
      <c r="D16" s="32">
        <v>0</v>
      </c>
      <c r="E16" s="32"/>
      <c r="F16" s="32">
        <v>0</v>
      </c>
      <c r="G16" s="32"/>
    </row>
    <row r="17" spans="1:7" ht="48" customHeight="1" x14ac:dyDescent="0.25">
      <c r="A17" s="28" t="s">
        <v>146</v>
      </c>
      <c r="B17" s="29">
        <v>0</v>
      </c>
      <c r="C17" s="30"/>
      <c r="D17" s="29">
        <v>0</v>
      </c>
      <c r="E17" s="29"/>
      <c r="F17" s="29">
        <v>0</v>
      </c>
      <c r="G17" s="29"/>
    </row>
    <row r="18" spans="1:7" ht="38.450000000000003" customHeight="1" x14ac:dyDescent="0.25">
      <c r="A18" s="31" t="s">
        <v>147</v>
      </c>
      <c r="B18" s="32">
        <v>0</v>
      </c>
      <c r="C18" s="25"/>
      <c r="D18" s="32">
        <v>0</v>
      </c>
      <c r="E18" s="25"/>
      <c r="F18" s="32">
        <v>0</v>
      </c>
      <c r="G18" s="25"/>
    </row>
    <row r="19" spans="1:7" ht="47.45" customHeight="1" x14ac:dyDescent="0.25">
      <c r="A19" s="31" t="s">
        <v>148</v>
      </c>
      <c r="B19" s="32">
        <v>0</v>
      </c>
      <c r="C19" s="25"/>
      <c r="D19" s="32">
        <v>0</v>
      </c>
      <c r="E19" s="32"/>
      <c r="F19" s="32">
        <v>0</v>
      </c>
      <c r="G19" s="32"/>
    </row>
    <row r="20" spans="1:7" ht="56.45" customHeight="1" x14ac:dyDescent="0.25">
      <c r="A20" s="28" t="s">
        <v>149</v>
      </c>
      <c r="B20" s="29">
        <v>0</v>
      </c>
      <c r="C20" s="30"/>
      <c r="D20" s="29">
        <v>0</v>
      </c>
      <c r="E20" s="29"/>
      <c r="F20" s="29">
        <v>0</v>
      </c>
      <c r="G20" s="29"/>
    </row>
    <row r="21" spans="1:7" ht="55.9" customHeight="1" x14ac:dyDescent="0.25">
      <c r="A21" s="31" t="s">
        <v>150</v>
      </c>
      <c r="B21" s="32">
        <v>0</v>
      </c>
      <c r="C21" s="25"/>
      <c r="D21" s="32">
        <v>0</v>
      </c>
      <c r="E21" s="32"/>
      <c r="F21" s="32">
        <v>0</v>
      </c>
      <c r="G21" s="32"/>
    </row>
    <row r="22" spans="1:7" ht="115.9" customHeight="1" x14ac:dyDescent="0.25">
      <c r="A22" s="31" t="s">
        <v>151</v>
      </c>
      <c r="B22" s="32">
        <v>0</v>
      </c>
      <c r="C22" s="25"/>
      <c r="D22" s="32">
        <v>0</v>
      </c>
      <c r="E22" s="32"/>
      <c r="F22" s="32">
        <v>0</v>
      </c>
      <c r="G22" s="32"/>
    </row>
    <row r="23" spans="1:7" ht="396.6" customHeight="1" x14ac:dyDescent="0.25">
      <c r="A23" s="31" t="s">
        <v>152</v>
      </c>
      <c r="B23" s="32">
        <v>0</v>
      </c>
      <c r="C23" s="25"/>
      <c r="D23" s="32">
        <v>0</v>
      </c>
      <c r="E23" s="32"/>
      <c r="F23" s="32">
        <v>0</v>
      </c>
      <c r="G23" s="32"/>
    </row>
    <row r="24" spans="1:7" ht="277.89999999999998" customHeight="1" x14ac:dyDescent="0.25">
      <c r="A24" s="31" t="s">
        <v>153</v>
      </c>
      <c r="B24" s="32">
        <v>0</v>
      </c>
      <c r="C24" s="25"/>
      <c r="D24" s="32">
        <v>0</v>
      </c>
      <c r="E24" s="32"/>
      <c r="F24" s="32">
        <v>0</v>
      </c>
      <c r="G24" s="32"/>
    </row>
    <row r="25" spans="1:7" ht="78.599999999999994" customHeight="1" x14ac:dyDescent="0.25">
      <c r="A25" s="31" t="s">
        <v>154</v>
      </c>
      <c r="B25" s="32">
        <v>0</v>
      </c>
      <c r="C25" s="25"/>
      <c r="D25" s="32">
        <v>0</v>
      </c>
      <c r="E25" s="32"/>
      <c r="F25" s="32">
        <v>0</v>
      </c>
      <c r="G25" s="32"/>
    </row>
    <row r="26" spans="1:7" ht="396.6" customHeight="1" x14ac:dyDescent="0.25">
      <c r="A26" s="31" t="s">
        <v>155</v>
      </c>
      <c r="B26" s="32">
        <v>0</v>
      </c>
      <c r="C26" s="25"/>
      <c r="D26" s="32">
        <v>0</v>
      </c>
      <c r="E26" s="32"/>
      <c r="F26" s="32">
        <v>0</v>
      </c>
      <c r="G26" s="32"/>
    </row>
    <row r="27" spans="1:7" x14ac:dyDescent="0.25">
      <c r="A27" s="24"/>
    </row>
  </sheetData>
  <mergeCells count="12">
    <mergeCell ref="F10:F11"/>
    <mergeCell ref="A1:K1"/>
    <mergeCell ref="A2:K2"/>
    <mergeCell ref="A3:K3"/>
    <mergeCell ref="A4:K4"/>
    <mergeCell ref="A6:G6"/>
    <mergeCell ref="A7:G7"/>
    <mergeCell ref="A8:F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Текст</vt:lpstr>
      <vt:lpstr>Приложение 1</vt:lpstr>
      <vt:lpstr>Приложение2</vt:lpstr>
      <vt:lpstr>Приложение 3</vt:lpstr>
      <vt:lpstr>Приложение 4</vt:lpstr>
      <vt:lpstr>Приложение 5</vt:lpstr>
      <vt:lpstr>приложение 06</vt:lpstr>
      <vt:lpstr>приложение 7</vt:lpstr>
      <vt:lpstr>Приложение 11 </vt:lpstr>
      <vt:lpstr>приложение8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Пользователь Windows</cp:lastModifiedBy>
  <cp:lastPrinted>2025-11-20T05:20:28Z</cp:lastPrinted>
  <dcterms:created xsi:type="dcterms:W3CDTF">2018-03-09T14:32:20Z</dcterms:created>
  <dcterms:modified xsi:type="dcterms:W3CDTF">2025-12-30T12:33:01Z</dcterms:modified>
</cp:coreProperties>
</file>